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360" windowHeight="7755" activeTab="1"/>
  </bookViews>
  <sheets>
    <sheet name="NGU VAN" sheetId="38" r:id="rId1"/>
    <sheet name="TOAN" sheetId="40" r:id="rId2"/>
    <sheet name="TIENG ANH" sheetId="41" r:id="rId3"/>
    <sheet name="LY" sheetId="42" r:id="rId4"/>
    <sheet name="HOA" sheetId="43" r:id="rId5"/>
    <sheet name="SINH" sheetId="47" r:id="rId6"/>
    <sheet name="SU" sheetId="46" r:id="rId7"/>
    <sheet name="DIA" sheetId="45" r:id="rId8"/>
    <sheet name="CN" sheetId="44" r:id="rId9"/>
    <sheet name="TIN HOC" sheetId="39" r:id="rId10"/>
    <sheet name="THUC NGHIEM TN" sheetId="48" r:id="rId11"/>
    <sheet name="KTTHTT" sheetId="49" r:id="rId12"/>
  </sheets>
  <definedNames>
    <definedName name="_xlnm._FilterDatabase" localSheetId="8" hidden="1">CN!$A$11:$P$23</definedName>
    <definedName name="_xlnm._FilterDatabase" localSheetId="7" hidden="1">DIA!$A$11:$P$26</definedName>
    <definedName name="_xlnm._FilterDatabase" localSheetId="4" hidden="1">HOA!$A$11:$P$26</definedName>
    <definedName name="_xlnm._FilterDatabase" localSheetId="11" hidden="1">KTTHTT!$A$10:$M$12</definedName>
    <definedName name="_xlnm._FilterDatabase" localSheetId="3" hidden="1">LY!$A$11:$P$26</definedName>
    <definedName name="_xlnm._FilterDatabase" localSheetId="0" hidden="1">'NGU VAN'!$A$11:$P$31</definedName>
    <definedName name="_xlnm._FilterDatabase" localSheetId="5" hidden="1">SINH!$A$11:$P$26</definedName>
    <definedName name="_xlnm._FilterDatabase" localSheetId="6" hidden="1">SU!$A$11:$P$21</definedName>
    <definedName name="_xlnm._FilterDatabase" localSheetId="10" hidden="1">'THUC NGHIEM TN'!$A$10:$Q$20</definedName>
    <definedName name="_xlnm._FilterDatabase" localSheetId="2" hidden="1">'TIENG ANH'!$A$11:$P$17</definedName>
    <definedName name="_xlnm._FilterDatabase" localSheetId="9" hidden="1">'TIN HOC'!$B$12:$O$12</definedName>
    <definedName name="_xlnm._FilterDatabase" localSheetId="1" hidden="1">TOAN!$A$11:$P$21</definedName>
    <definedName name="DuLieu">#REF!</definedName>
    <definedName name="NgayThangNam">#REF!</definedName>
    <definedName name="PhongThi">#REF!</definedName>
    <definedName name="TenKyThi">#REF!</definedName>
    <definedName name="UBND">#REF!</definedName>
  </definedNames>
  <calcPr calcId="124519"/>
</workbook>
</file>

<file path=xl/calcChain.xml><?xml version="1.0" encoding="utf-8"?>
<calcChain xmlns="http://schemas.openxmlformats.org/spreadsheetml/2006/main">
  <c r="N11" i="48"/>
  <c r="O11"/>
  <c r="N13"/>
  <c r="O13"/>
  <c r="N15"/>
  <c r="O15"/>
  <c r="N17"/>
  <c r="O17"/>
  <c r="N19"/>
  <c r="O19"/>
  <c r="M12" i="39"/>
  <c r="M13"/>
  <c r="M12" i="44"/>
  <c r="M13"/>
  <c r="M14"/>
  <c r="M15"/>
  <c r="M16"/>
  <c r="M17"/>
  <c r="M18"/>
  <c r="M19"/>
  <c r="M20"/>
  <c r="M21"/>
  <c r="M22"/>
  <c r="M23"/>
  <c r="M12" i="45"/>
  <c r="N12"/>
  <c r="M13"/>
  <c r="M14"/>
  <c r="M15"/>
  <c r="M16"/>
  <c r="N16"/>
  <c r="M17"/>
  <c r="M18"/>
  <c r="M19"/>
  <c r="M20"/>
  <c r="N20"/>
  <c r="M21"/>
  <c r="M22"/>
  <c r="M23"/>
  <c r="M24"/>
  <c r="N24"/>
  <c r="M25"/>
  <c r="M26"/>
  <c r="M12" i="46"/>
  <c r="M13"/>
  <c r="N18"/>
  <c r="M14"/>
  <c r="M15"/>
  <c r="M16"/>
  <c r="M17"/>
  <c r="N17"/>
  <c r="M18"/>
  <c r="M19"/>
  <c r="M20"/>
  <c r="N20"/>
  <c r="M21"/>
  <c r="M12" i="47"/>
  <c r="N12"/>
  <c r="M13"/>
  <c r="M14"/>
  <c r="M15"/>
  <c r="M16"/>
  <c r="N16"/>
  <c r="M17"/>
  <c r="M18"/>
  <c r="M19"/>
  <c r="M20"/>
  <c r="N20"/>
  <c r="M21"/>
  <c r="M22"/>
  <c r="M23"/>
  <c r="M24"/>
  <c r="N24"/>
  <c r="M25"/>
  <c r="M26"/>
  <c r="N26"/>
  <c r="M12" i="43"/>
  <c r="N25"/>
  <c r="M13"/>
  <c r="M14"/>
  <c r="N14"/>
  <c r="M15"/>
  <c r="M16"/>
  <c r="M17"/>
  <c r="M18"/>
  <c r="N18"/>
  <c r="M19"/>
  <c r="M20"/>
  <c r="M21"/>
  <c r="M22"/>
  <c r="N22"/>
  <c r="M23"/>
  <c r="M24"/>
  <c r="M25"/>
  <c r="M26"/>
  <c r="N26"/>
  <c r="M12" i="42"/>
  <c r="M13"/>
  <c r="N13"/>
  <c r="M14"/>
  <c r="M15"/>
  <c r="M16"/>
  <c r="M17"/>
  <c r="N17"/>
  <c r="M18"/>
  <c r="M19"/>
  <c r="M20"/>
  <c r="M21"/>
  <c r="N21"/>
  <c r="M22"/>
  <c r="M23"/>
  <c r="M24"/>
  <c r="M25"/>
  <c r="N25"/>
  <c r="M26"/>
  <c r="M12" i="41"/>
  <c r="M13"/>
  <c r="M14"/>
  <c r="M15"/>
  <c r="M16"/>
  <c r="N16"/>
  <c r="M17"/>
  <c r="M12" i="40"/>
  <c r="M13"/>
  <c r="N20"/>
  <c r="M14"/>
  <c r="M15"/>
  <c r="M16"/>
  <c r="M17"/>
  <c r="N17"/>
  <c r="M18"/>
  <c r="M19"/>
  <c r="M20"/>
  <c r="M21"/>
  <c r="M12" i="38"/>
  <c r="M13"/>
  <c r="M14"/>
  <c r="M15"/>
  <c r="M16"/>
  <c r="M17"/>
  <c r="M18"/>
  <c r="M19"/>
  <c r="M20"/>
  <c r="M21"/>
  <c r="M22"/>
  <c r="M23"/>
  <c r="M24"/>
  <c r="M25"/>
  <c r="N25"/>
  <c r="M26"/>
  <c r="M27"/>
  <c r="M28"/>
  <c r="M29"/>
  <c r="M30"/>
  <c r="M31"/>
  <c r="P19" i="48"/>
  <c r="N16" i="44"/>
  <c r="O16"/>
  <c r="N19"/>
  <c r="O19"/>
  <c r="N18"/>
  <c r="O18"/>
  <c r="N17"/>
  <c r="O17"/>
  <c r="N14"/>
  <c r="O14"/>
  <c r="N23"/>
  <c r="O23"/>
  <c r="N21"/>
  <c r="O21"/>
  <c r="N20"/>
  <c r="O20"/>
  <c r="N12"/>
  <c r="O12"/>
  <c r="N22"/>
  <c r="O22"/>
  <c r="N13"/>
  <c r="O13"/>
  <c r="N15"/>
  <c r="O15"/>
  <c r="N26" i="45"/>
  <c r="N22"/>
  <c r="N18"/>
  <c r="N14"/>
  <c r="N25"/>
  <c r="N21"/>
  <c r="N17"/>
  <c r="N13"/>
  <c r="N16" i="46"/>
  <c r="N12"/>
  <c r="N19"/>
  <c r="N15"/>
  <c r="N22" i="47"/>
  <c r="N18"/>
  <c r="N14"/>
  <c r="N25"/>
  <c r="N21"/>
  <c r="N17"/>
  <c r="N13"/>
  <c r="N24" i="43"/>
  <c r="N20"/>
  <c r="N16"/>
  <c r="N12"/>
  <c r="N23"/>
  <c r="N19"/>
  <c r="N15"/>
  <c r="N23" i="42"/>
  <c r="N19"/>
  <c r="N15"/>
  <c r="N24"/>
  <c r="N20"/>
  <c r="N16"/>
  <c r="N12"/>
  <c r="N14" i="41"/>
  <c r="N12"/>
  <c r="N17"/>
  <c r="N15"/>
  <c r="N13"/>
  <c r="N21" i="40"/>
  <c r="N27" i="38"/>
  <c r="N24"/>
  <c r="N30"/>
  <c r="N16"/>
  <c r="N28"/>
  <c r="N22"/>
  <c r="N20"/>
  <c r="N14"/>
  <c r="N21"/>
  <c r="N19"/>
  <c r="N17"/>
  <c r="N31"/>
  <c r="N29"/>
  <c r="P11" i="48"/>
  <c r="P13"/>
  <c r="P17"/>
  <c r="P15"/>
  <c r="N18" i="38"/>
  <c r="N26"/>
  <c r="N15"/>
  <c r="N23"/>
  <c r="N12"/>
  <c r="N13"/>
  <c r="N19" i="40"/>
  <c r="N15"/>
  <c r="N18"/>
  <c r="N14"/>
  <c r="N15" i="45"/>
  <c r="N19"/>
  <c r="N23"/>
  <c r="N13" i="46"/>
  <c r="N21"/>
  <c r="N14"/>
  <c r="N15" i="47"/>
  <c r="N19"/>
  <c r="N23"/>
  <c r="N13" i="43"/>
  <c r="N17"/>
  <c r="N21"/>
  <c r="N14" i="42"/>
  <c r="N18"/>
  <c r="N22"/>
  <c r="N26"/>
  <c r="N12" i="40"/>
  <c r="N16"/>
  <c r="N13"/>
</calcChain>
</file>

<file path=xl/sharedStrings.xml><?xml version="1.0" encoding="utf-8"?>
<sst xmlns="http://schemas.openxmlformats.org/spreadsheetml/2006/main" count="1273" uniqueCount="371">
  <si>
    <t>CỘNG HÒA XÃ HỘI CHỦ NGHĨA VIỆT NAM</t>
  </si>
  <si>
    <t>PHÒNG GIÁO DỤC ĐÀO TẠO</t>
  </si>
  <si>
    <t>Họ và lót</t>
  </si>
  <si>
    <t>Tên</t>
  </si>
  <si>
    <t>Ngày sinh</t>
  </si>
  <si>
    <t>Nơi sinh</t>
  </si>
  <si>
    <t>Giới tính</t>
  </si>
  <si>
    <t>Lớp</t>
  </si>
  <si>
    <t>Trường</t>
  </si>
  <si>
    <t>Ngày</t>
  </si>
  <si>
    <t>Tháng</t>
  </si>
  <si>
    <t>Năm</t>
  </si>
  <si>
    <t>TP.HCM</t>
  </si>
  <si>
    <t>Nam</t>
  </si>
  <si>
    <t>THCS Nguyễn Văn Quỳ</t>
  </si>
  <si>
    <t>10</t>
  </si>
  <si>
    <t>9A2</t>
  </si>
  <si>
    <t>THCS Hiệp Phước</t>
  </si>
  <si>
    <t>Nữ</t>
  </si>
  <si>
    <t>9A1</t>
  </si>
  <si>
    <t>THCS Phước Lộc</t>
  </si>
  <si>
    <t>Long An</t>
  </si>
  <si>
    <t>THCS Hai Bà Trưng</t>
  </si>
  <si>
    <t>Linh</t>
  </si>
  <si>
    <t>THCS Lê Văn Hưu</t>
  </si>
  <si>
    <t>TPHCM</t>
  </si>
  <si>
    <t>THCS Nguyễn Bỉnh Khiêm</t>
  </si>
  <si>
    <t>26</t>
  </si>
  <si>
    <t>Độc lập - Tự do - Hạnh phúc</t>
  </si>
  <si>
    <t>Trần Thị Cẩm</t>
  </si>
  <si>
    <t>Duyên</t>
  </si>
  <si>
    <t>Huy</t>
  </si>
  <si>
    <t>Đinh Gia</t>
  </si>
  <si>
    <t>Nghi</t>
  </si>
  <si>
    <t>Trần Võ Minh</t>
  </si>
  <si>
    <t>Nhật</t>
  </si>
  <si>
    <t>Duy</t>
  </si>
  <si>
    <t>Kiên Giang</t>
  </si>
  <si>
    <t>Anh</t>
  </si>
  <si>
    <t>Nguyễn Thị Mỹ</t>
  </si>
  <si>
    <t>Ngọc</t>
  </si>
  <si>
    <t>Võ Tiến</t>
  </si>
  <si>
    <t>Đạt</t>
  </si>
  <si>
    <t>9a4</t>
  </si>
  <si>
    <t>9a3</t>
  </si>
  <si>
    <t>Võ Thị Phương</t>
  </si>
  <si>
    <t>Dương Đình Bảo</t>
  </si>
  <si>
    <t>Trâm</t>
  </si>
  <si>
    <t>9a7</t>
  </si>
  <si>
    <t>9a5</t>
  </si>
  <si>
    <t>9a2</t>
  </si>
  <si>
    <t>9a6</t>
  </si>
  <si>
    <t>Dương Thị Quỳnh</t>
  </si>
  <si>
    <t>Giang</t>
  </si>
  <si>
    <t>06</t>
  </si>
  <si>
    <t>07</t>
  </si>
  <si>
    <t>2002</t>
  </si>
  <si>
    <t>Nguyễn Lê Thành</t>
  </si>
  <si>
    <t>Nhân</t>
  </si>
  <si>
    <t>Nguyễn Hoàng Thanh</t>
  </si>
  <si>
    <t>Trúc</t>
  </si>
  <si>
    <t>08</t>
  </si>
  <si>
    <t>01</t>
  </si>
  <si>
    <t>Lê Nhật</t>
  </si>
  <si>
    <t>05</t>
  </si>
  <si>
    <t>09</t>
  </si>
  <si>
    <t>04</t>
  </si>
  <si>
    <t>03</t>
  </si>
  <si>
    <t>9a8</t>
  </si>
  <si>
    <t>Phong</t>
  </si>
  <si>
    <t>Quỳnh</t>
  </si>
  <si>
    <t xml:space="preserve">Hồ Tấn </t>
  </si>
  <si>
    <t xml:space="preserve">Nguyễn Kim </t>
  </si>
  <si>
    <t>Nguyễn Minh</t>
  </si>
  <si>
    <t>Hạng</t>
  </si>
  <si>
    <t>Trịnh Quốc</t>
  </si>
  <si>
    <t>Cường</t>
  </si>
  <si>
    <t>Thanh Hóa</t>
  </si>
  <si>
    <t>9A3</t>
  </si>
  <si>
    <t>Hân</t>
  </si>
  <si>
    <t>Hương</t>
  </si>
  <si>
    <t>Nguyễn Ngọc</t>
  </si>
  <si>
    <t>Lê Quốc</t>
  </si>
  <si>
    <t>Khoa</t>
  </si>
  <si>
    <t>Lê Tấn</t>
  </si>
  <si>
    <t>Kiệt</t>
  </si>
  <si>
    <t>Nguyễn Thúy</t>
  </si>
  <si>
    <t>Kiều</t>
  </si>
  <si>
    <t>My</t>
  </si>
  <si>
    <t>Trần Huỳnh</t>
  </si>
  <si>
    <t>Na</t>
  </si>
  <si>
    <t>Ngân</t>
  </si>
  <si>
    <t>Nguyễn Thị Ngọc</t>
  </si>
  <si>
    <t>Nhi</t>
  </si>
  <si>
    <t>Nguyễn Yến</t>
  </si>
  <si>
    <t>Hùynh Thị Mỹ</t>
  </si>
  <si>
    <t>Nhung</t>
  </si>
  <si>
    <t>Phương</t>
  </si>
  <si>
    <t>Nguyễn Hòang</t>
  </si>
  <si>
    <t>Tâm</t>
  </si>
  <si>
    <t>Thảo</t>
  </si>
  <si>
    <t>Bùi Minh</t>
  </si>
  <si>
    <t>Thiện</t>
  </si>
  <si>
    <t>Trần Minh</t>
  </si>
  <si>
    <t>Thư</t>
  </si>
  <si>
    <t>Nguyễn Ngọc Phương</t>
  </si>
  <si>
    <t>Trang</t>
  </si>
  <si>
    <t>Trinh</t>
  </si>
  <si>
    <t>Đặng Hoàng Minh</t>
  </si>
  <si>
    <t>Phạm Ngọc Ánh</t>
  </si>
  <si>
    <t>Tuyết</t>
  </si>
  <si>
    <t>Hồ Phước Gia</t>
  </si>
  <si>
    <t>Bảo</t>
  </si>
  <si>
    <t>Chế Hoài</t>
  </si>
  <si>
    <t>Bảo</t>
  </si>
  <si>
    <t>9A4</t>
  </si>
  <si>
    <t>Nguyễn Thái</t>
  </si>
  <si>
    <t>Châu</t>
  </si>
  <si>
    <t xml:space="preserve">Nguyễn Tấn </t>
  </si>
  <si>
    <t>Trần Đức</t>
  </si>
  <si>
    <t>Hoàng</t>
  </si>
  <si>
    <t>LONG AN</t>
  </si>
  <si>
    <t>Bùi Tuấn</t>
  </si>
  <si>
    <t>Hưng</t>
  </si>
  <si>
    <t>Hồ Nguyễn Vân</t>
  </si>
  <si>
    <t>Khánh</t>
  </si>
  <si>
    <t>Nguyễn Thành</t>
  </si>
  <si>
    <t>Phát</t>
  </si>
  <si>
    <t>Trương Đình</t>
  </si>
  <si>
    <t>Phú</t>
  </si>
  <si>
    <t>Lăng Trúc</t>
  </si>
  <si>
    <t xml:space="preserve">Nguyễn Thanh </t>
  </si>
  <si>
    <t>Quân</t>
  </si>
  <si>
    <t xml:space="preserve">Nguyễn Bá </t>
  </si>
  <si>
    <t xml:space="preserve">Sơn </t>
  </si>
  <si>
    <t>18</t>
  </si>
  <si>
    <t>An Giang</t>
  </si>
  <si>
    <t>Mai Thị Thu</t>
  </si>
  <si>
    <t>Thịnh</t>
  </si>
  <si>
    <t>Phan Minh</t>
  </si>
  <si>
    <t>Trí</t>
  </si>
  <si>
    <t>Phạm Võ Kiều Mỹ</t>
  </si>
  <si>
    <t>Vy</t>
  </si>
  <si>
    <t>Phạm Hồng Thảo</t>
  </si>
  <si>
    <t>02</t>
  </si>
  <si>
    <t>Hà Nội</t>
  </si>
  <si>
    <t>9a1</t>
  </si>
  <si>
    <t>Võ Thanh</t>
  </si>
  <si>
    <t>Trần Thanh</t>
  </si>
  <si>
    <t>Phạm Nhã</t>
  </si>
  <si>
    <t>Diễm</t>
  </si>
  <si>
    <t>Diễm</t>
  </si>
  <si>
    <t xml:space="preserve">Lê Thị Kim </t>
  </si>
  <si>
    <t>Dung</t>
  </si>
  <si>
    <t>Hạnh</t>
  </si>
  <si>
    <t>Lê Gia</t>
  </si>
  <si>
    <t>Tiền Giang</t>
  </si>
  <si>
    <t>Huyền</t>
  </si>
  <si>
    <t>Dương Hải</t>
  </si>
  <si>
    <t>Quách Uyển</t>
  </si>
  <si>
    <t>Nga</t>
  </si>
  <si>
    <t>Nguyễn Thị Bảo</t>
  </si>
  <si>
    <t>Nguyễn Hồng</t>
  </si>
  <si>
    <t>Huỳnh Thị Ngọc</t>
  </si>
  <si>
    <t>Võ Phạm Nhã</t>
  </si>
  <si>
    <t>Quỳnh</t>
  </si>
  <si>
    <t>Lê Thị Hồng</t>
  </si>
  <si>
    <t>Sang</t>
  </si>
  <si>
    <t>Lê Hoài</t>
  </si>
  <si>
    <t>Thương</t>
  </si>
  <si>
    <t>Nguyễn Thị Hồng</t>
  </si>
  <si>
    <t>Nguyễn Thị Kiều</t>
  </si>
  <si>
    <t>Đồng Nai</t>
  </si>
  <si>
    <t>Ngô Huỳnh Thanh</t>
  </si>
  <si>
    <t>Lê Tường</t>
  </si>
  <si>
    <t>Ngô Đặng Tường</t>
  </si>
  <si>
    <t>Phạm Lê Thúy</t>
  </si>
  <si>
    <t xml:space="preserve">Trần Thị Cẩm  </t>
  </si>
  <si>
    <t>Xương</t>
  </si>
  <si>
    <t>Lê Ngọc Minh</t>
  </si>
  <si>
    <t>Trần Hoàng</t>
  </si>
  <si>
    <t xml:space="preserve">Nguyễn Thị Hồng </t>
  </si>
  <si>
    <t>Hà</t>
  </si>
  <si>
    <t>Mai Thị Thanh</t>
  </si>
  <si>
    <t>Hằng</t>
  </si>
  <si>
    <t>Nguyễn Phan Gia</t>
  </si>
  <si>
    <t>Huỳnh Thị Tú</t>
  </si>
  <si>
    <t>Hoa</t>
  </si>
  <si>
    <t>Khang</t>
  </si>
  <si>
    <t xml:space="preserve">Lưu Thị Mỹ </t>
  </si>
  <si>
    <t>Mai</t>
  </si>
  <si>
    <t>Mai Thị Kiều</t>
  </si>
  <si>
    <t>Mi</t>
  </si>
  <si>
    <t>Phan Thị Tuyết</t>
  </si>
  <si>
    <t>Thừa Thiên - Huế</t>
  </si>
  <si>
    <t>Nguyễn Khánh</t>
  </si>
  <si>
    <t>Phan Thị Thúy</t>
  </si>
  <si>
    <t xml:space="preserve">Phạm Hồ Ý </t>
  </si>
  <si>
    <t>Xuân</t>
  </si>
  <si>
    <t>Nguyễn Thị Lan</t>
  </si>
  <si>
    <t>TP. HCM</t>
  </si>
  <si>
    <t>Mai Trí</t>
  </si>
  <si>
    <t>Dũng</t>
  </si>
  <si>
    <t>Đào</t>
  </si>
  <si>
    <t xml:space="preserve">Nguyễn Thị </t>
  </si>
  <si>
    <t>Quảng Bình</t>
  </si>
  <si>
    <t>Ly</t>
  </si>
  <si>
    <t xml:space="preserve"> Đặng Hoàng</t>
  </si>
  <si>
    <t xml:space="preserve"> Nguyễn Thị Trúc</t>
  </si>
  <si>
    <t>Đỗ Trọng</t>
  </si>
  <si>
    <t xml:space="preserve">Nguyễn Hồng </t>
  </si>
  <si>
    <t>Sơn</t>
  </si>
  <si>
    <t>Trịnh Thế</t>
  </si>
  <si>
    <t>Lý Bội</t>
  </si>
  <si>
    <t>Nguyễn Trọng</t>
  </si>
  <si>
    <t>Huỳnh Tấn</t>
  </si>
  <si>
    <t>Lợi</t>
  </si>
  <si>
    <t>Đặng Thị Kim</t>
  </si>
  <si>
    <t>Bùi Tấn</t>
  </si>
  <si>
    <t>Phát</t>
  </si>
  <si>
    <t>Nguyễn Việt</t>
  </si>
  <si>
    <t>Thành</t>
  </si>
  <si>
    <t>Hoàng Thục</t>
  </si>
  <si>
    <t>Quảng Trị</t>
  </si>
  <si>
    <t>Trần Huỳnh Minh</t>
  </si>
  <si>
    <t>Tùng</t>
  </si>
  <si>
    <t>Trần Hoài</t>
  </si>
  <si>
    <t>Huỳnh Ngọc</t>
  </si>
  <si>
    <t>Trần Thanh</t>
  </si>
  <si>
    <t>Hải</t>
  </si>
  <si>
    <t xml:space="preserve">Ngô Đức </t>
  </si>
  <si>
    <t>Lê Quang</t>
  </si>
  <si>
    <t>Khải</t>
  </si>
  <si>
    <t>Trần Nguyễn Tấn</t>
  </si>
  <si>
    <t>Lộc</t>
  </si>
  <si>
    <t>Trần Thị</t>
  </si>
  <si>
    <t>Nam Định</t>
  </si>
  <si>
    <t xml:space="preserve">Giang Thúy </t>
  </si>
  <si>
    <t>Nguyễn Bảo Trung</t>
  </si>
  <si>
    <t>Quốc</t>
  </si>
  <si>
    <t>Kuah Ngân</t>
  </si>
  <si>
    <t>Đặng Tấn</t>
  </si>
  <si>
    <t>Tài</t>
  </si>
  <si>
    <t>Nguyễn Thu</t>
  </si>
  <si>
    <t>Thủy</t>
  </si>
  <si>
    <t>Trương Thị Anh</t>
  </si>
  <si>
    <t>Lâm Ngọc</t>
  </si>
  <si>
    <t>Nguyễn Hà Vân</t>
  </si>
  <si>
    <t>Nguyễn Anh</t>
  </si>
  <si>
    <t>Võ Thị Mỹ</t>
  </si>
  <si>
    <t>Nguyễn Thu</t>
  </si>
  <si>
    <t>Hà</t>
  </si>
  <si>
    <t>Phan Văn</t>
  </si>
  <si>
    <t xml:space="preserve">Lương Gia </t>
  </si>
  <si>
    <t xml:space="preserve">Nguyễn Thị Diễm </t>
  </si>
  <si>
    <t>Dương Chí</t>
  </si>
  <si>
    <t>Ngụy Thị Như</t>
  </si>
  <si>
    <t>Bắc Giang</t>
  </si>
  <si>
    <t xml:space="preserve">Bùi Nguyễn Mỹ </t>
  </si>
  <si>
    <t>Nguyễn Võ Thảo</t>
  </si>
  <si>
    <t>TT</t>
  </si>
  <si>
    <t>TRƯỞNG PHÒNG</t>
  </si>
  <si>
    <t>Lê Thị Oanh</t>
  </si>
  <si>
    <t>Người lập bảng</t>
  </si>
  <si>
    <t>Lê Thị Hồng Phượng</t>
  </si>
  <si>
    <t>Ghi chú</t>
  </si>
  <si>
    <t>Điểm
Lần 1</t>
  </si>
  <si>
    <t>Điểm
Lần 2</t>
  </si>
  <si>
    <t>Điểm
TB</t>
  </si>
  <si>
    <t xml:space="preserve">      Độc lập - Tự do - Hạnh phúc</t>
  </si>
  <si>
    <t>PHÒNG GIÁO DỤC VÀ ĐÀO TẠO</t>
  </si>
  <si>
    <t xml:space="preserve">                                         NĂM HỌC 2016 - 2017, MÔN: THỰC NGHIỆM TỰ NHIÊN</t>
  </si>
  <si>
    <t>STT</t>
  </si>
  <si>
    <t>HỌ VÀ LÓT</t>
  </si>
  <si>
    <t>TÊN</t>
  </si>
  <si>
    <t>NGÀY SINH</t>
  </si>
  <si>
    <t>NƠI SINH</t>
  </si>
  <si>
    <t>GIỚI
 TÍNH</t>
  </si>
  <si>
    <t>LỚP</t>
  </si>
  <si>
    <t>TRƯỜNG</t>
  </si>
  <si>
    <t>Điểm
Lý</t>
  </si>
  <si>
    <t>Điểm
Hóa</t>
  </si>
  <si>
    <t>Điểm
Sinh</t>
  </si>
  <si>
    <t>Tổng
cộng</t>
  </si>
  <si>
    <t>GHI CHÚ</t>
  </si>
  <si>
    <t>NGÀY</t>
  </si>
  <si>
    <t>THÁNG</t>
  </si>
  <si>
    <t>NĂM</t>
  </si>
  <si>
    <t>Triệu Quỳnh</t>
  </si>
  <si>
    <t>Thơ</t>
  </si>
  <si>
    <t>Bình Phước</t>
  </si>
  <si>
    <t>Lê Văn Hưu</t>
  </si>
  <si>
    <t>Trần Nguyên</t>
  </si>
  <si>
    <t>Nguyễn Bỉnh Khiêm</t>
  </si>
  <si>
    <t xml:space="preserve"> Hai Bà Trưng</t>
  </si>
  <si>
    <t>Đàm Lệ</t>
  </si>
  <si>
    <t>Thu</t>
  </si>
  <si>
    <t>Hai Bà Trưng</t>
  </si>
  <si>
    <t>Lê Thị Thùy</t>
  </si>
  <si>
    <t>Huỳnh Văn</t>
  </si>
  <si>
    <t>Trọng</t>
  </si>
  <si>
    <t>Bạc Liêu</t>
  </si>
  <si>
    <t xml:space="preserve">Huỳnh Lưu Bảo </t>
  </si>
  <si>
    <t>Phạm Thị Ngọc</t>
  </si>
  <si>
    <t>Tiền Giang</t>
  </si>
  <si>
    <t>Xếp Hạng</t>
  </si>
  <si>
    <t>Trung 
bình</t>
  </si>
  <si>
    <t>Thi Thành phố</t>
  </si>
  <si>
    <t xml:space="preserve">Thi Thành phố </t>
  </si>
  <si>
    <t>Giới
tính</t>
  </si>
  <si>
    <t xml:space="preserve">                                              DANH SÁCH HỌC SINH DỰ THI HỌC SINH GIỎI KHỐI 9  CẤP THÀNH PHỐ</t>
  </si>
  <si>
    <t xml:space="preserve">      Nhà Bè, ngày   20 tháng   02   năm 2017</t>
  </si>
  <si>
    <t>Tổng cộng danh sách có 15 học sinh./.</t>
  </si>
  <si>
    <t xml:space="preserve">                                         NĂM HỌC 2016 - 2017, MÔN: KIẾN THỨC TỔNG HỢP THỰC TIỄN</t>
  </si>
  <si>
    <t>Huỳnh Nguyễn Khang</t>
  </si>
  <si>
    <t>Danh sách gồm có 02 học sinh dự thi./.</t>
  </si>
  <si>
    <t>Nguyễn Ngọc Bích</t>
  </si>
  <si>
    <t>NĂM HỌC 2016 - 2017, MÔN: VẬT LÝ</t>
  </si>
  <si>
    <t>DANH SÁCH HỌC SINH DỰ THI HỌC SINH GIỎI KHỐI 9 CẤP THÀNH PHỐ</t>
  </si>
  <si>
    <t>NĂM HỌC 2016 - 2017, MÔN: TIẾNG ANH</t>
  </si>
  <si>
    <t>Nhà Bè, ngày 20 tháng 02 năm 2017</t>
  </si>
  <si>
    <t>NĂM HỌC 2016 - 2017, MÔN: TOÁN</t>
  </si>
  <si>
    <t>Tổng cộng danh sách có 10 học sinh dự thi./.</t>
  </si>
  <si>
    <t>Tổng cộng danh sách có 20 học sinh dự thi./.</t>
  </si>
  <si>
    <t>NĂM HỌC 2016 - 2017, MÔN: NGỮ VĂN</t>
  </si>
  <si>
    <t>Tổng cộng danh sách có 15 học sinh dự thi./.</t>
  </si>
  <si>
    <t>NĂM HỌC 2016 - 2017, MÔN: LỊCH SỬ</t>
  </si>
  <si>
    <t>NĂM HỌC 2016- 2017, MÔN: ĐỊA LÝ</t>
  </si>
  <si>
    <t>NĂM HỌC 2016 - 2017, MÔN: CÔNG NGHỆ</t>
  </si>
  <si>
    <t xml:space="preserve">                 Nhà Bè, ngày 20 tháng 02 năm 2017</t>
  </si>
  <si>
    <t>Tổng cộng danh sách gồm có 02 học sinh dự thi./.</t>
  </si>
  <si>
    <t>UBND HUYỆN NHÀ BÈ</t>
  </si>
  <si>
    <t>Danh sách có 12 học sinh dự thi./.</t>
  </si>
  <si>
    <t>Danh sách có 15 học sinh dự thi./.</t>
  </si>
  <si>
    <t>NĂM HỌC 2016 - 2017, MÔN: SINH HỌC</t>
  </si>
  <si>
    <t>DANH SÁCH HỌC SINH DỰ THI HỌC SINH GIỎI KHỐI CẤP THÀNH PHỐ</t>
  </si>
  <si>
    <t>NĂM HỌC 2016 - 2017, MÔN: HOÁ HỌC</t>
  </si>
  <si>
    <t xml:space="preserve">                   Nhà Bè, ngày 20 tháng 02 năm 2017</t>
  </si>
  <si>
    <t xml:space="preserve">                              TRƯỞNG PHÒNG</t>
  </si>
  <si>
    <t xml:space="preserve">                            Lê Thị Oanh</t>
  </si>
  <si>
    <t xml:space="preserve">                  Nhà Bè, ngày 20 tháng 02 năm 2017</t>
  </si>
  <si>
    <t xml:space="preserve">                                          TRƯỞNG PHÒNG</t>
  </si>
  <si>
    <t xml:space="preserve">    Lê Thị Oanh</t>
  </si>
  <si>
    <t>Tổng cộng danh sách có 06 học sinh dự thi./.</t>
  </si>
  <si>
    <t xml:space="preserve">    UBND HUYỆN NHÀ BÈ</t>
  </si>
  <si>
    <t xml:space="preserve">  UBND HUYỆN NHÀ BÈ</t>
  </si>
  <si>
    <t xml:space="preserve">                     Nhà Bè, ngày 20 tháng 02 năm 2017</t>
  </si>
  <si>
    <t xml:space="preserve">                                   TRƯỞNG PHÒNG</t>
  </si>
  <si>
    <t xml:space="preserve">                             Lê Thị Oanh</t>
  </si>
  <si>
    <t xml:space="preserve">  Người lập bảng</t>
  </si>
  <si>
    <t xml:space="preserve">   Người lập bảng</t>
  </si>
  <si>
    <t xml:space="preserve">                   TRƯỞNG PHÒNG</t>
  </si>
  <si>
    <t xml:space="preserve">                        Lê Thị Oanh</t>
  </si>
  <si>
    <t xml:space="preserve">      UBND HUYỆN NHÀ BÈ</t>
  </si>
  <si>
    <t xml:space="preserve">                                                    TRƯỞNG PHÒNG</t>
  </si>
  <si>
    <t xml:space="preserve">                                      Nhà Bè, ngày 20 tháng 02 năm 2017</t>
  </si>
  <si>
    <t xml:space="preserve">     Người lập bảng</t>
  </si>
  <si>
    <t xml:space="preserve">                           Lê Thị Oanh</t>
  </si>
  <si>
    <t xml:space="preserve">     UBND HUYỆN NHÀ BÈ</t>
  </si>
  <si>
    <t xml:space="preserve">    Người lập bảng</t>
  </si>
  <si>
    <t xml:space="preserve">                       Nhà Bè, ngày 20 tháng 02 năm 2017</t>
  </si>
  <si>
    <t xml:space="preserve">                                 TRƯỞNG PHÒNG</t>
  </si>
  <si>
    <t xml:space="preserve">                                Lê Thị Oanh</t>
  </si>
  <si>
    <t xml:space="preserve">   UBND HUYỆN NHÀ BÈ</t>
  </si>
  <si>
    <t xml:space="preserve">                              Nhà Bè, ngày 20 tháng 02 năm 2017</t>
  </si>
  <si>
    <t xml:space="preserve">                     TRƯỞNG PHÒNG</t>
  </si>
  <si>
    <t xml:space="preserve">                                          Nhà Bè, ngày 20 tháng 02 năm 2017</t>
  </si>
  <si>
    <t xml:space="preserve"> Lê Thị Oanh</t>
  </si>
  <si>
    <t>NĂM HỌC 2016 - 2017, MÔN: TIN HỌC</t>
  </si>
  <si>
    <t xml:space="preserve">               TRƯỞNG PHÒNG</t>
  </si>
  <si>
    <t>Danh sách có 05 đội gồm 10 học sinh dự thi./.</t>
  </si>
</sst>
</file>

<file path=xl/styles.xml><?xml version="1.0" encoding="utf-8"?>
<styleSheet xmlns="http://schemas.openxmlformats.org/spreadsheetml/2006/main">
  <numFmts count="1">
    <numFmt numFmtId="172" formatCode="00"/>
  </numFmts>
  <fonts count="21"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Times New Roman"/>
      <family val="2"/>
    </font>
    <font>
      <b/>
      <sz val="10"/>
      <color indexed="8"/>
      <name val="Times New Roman"/>
      <family val="2"/>
    </font>
    <font>
      <sz val="8"/>
      <name val="Times New Roman"/>
      <family val="2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2"/>
    </font>
    <font>
      <sz val="10"/>
      <color indexed="8"/>
      <name val="Times New Roman"/>
      <family val="1"/>
    </font>
    <font>
      <sz val="12"/>
      <color indexed="8"/>
      <name val="Times New Roman"/>
      <family val="2"/>
    </font>
    <font>
      <i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2"/>
      <color indexed="8"/>
      <name val="Times New Roman"/>
      <family val="2"/>
    </font>
    <font>
      <b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sz val="11"/>
      <color indexed="8"/>
      <name val="Times New Roman"/>
      <family val="2"/>
    </font>
    <font>
      <b/>
      <sz val="14"/>
      <color indexed="8"/>
      <name val="Times New Roman"/>
      <family val="2"/>
    </font>
    <font>
      <b/>
      <sz val="11"/>
      <color indexed="8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0"/>
      <color theme="1"/>
      <name val="Times New Roman"/>
      <family val="2"/>
    </font>
    <font>
      <i/>
      <sz val="10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2" fontId="8" fillId="0" borderId="2" xfId="0" applyNumberFormat="1" applyFont="1" applyBorder="1" applyAlignment="1">
      <alignment horizontal="center"/>
    </xf>
    <xf numFmtId="0" fontId="8" fillId="0" borderId="0" xfId="0" applyFont="1" applyBorder="1"/>
    <xf numFmtId="2" fontId="8" fillId="0" borderId="3" xfId="0" applyNumberFormat="1" applyFont="1" applyBorder="1" applyAlignment="1">
      <alignment horizontal="center"/>
    </xf>
    <xf numFmtId="0" fontId="10" fillId="0" borderId="0" xfId="0" applyFont="1"/>
    <xf numFmtId="2" fontId="10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11" fillId="0" borderId="0" xfId="0" applyFont="1"/>
    <xf numFmtId="2" fontId="11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0" xfId="0" applyFont="1"/>
    <xf numFmtId="2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/>
    <xf numFmtId="0" fontId="19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2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72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 applyAlignment="1"/>
    <xf numFmtId="0" fontId="7" fillId="0" borderId="0" xfId="0" applyFont="1" applyAlignment="1"/>
    <xf numFmtId="0" fontId="12" fillId="0" borderId="0" xfId="0" applyFont="1" applyAlignment="1"/>
    <xf numFmtId="0" fontId="6" fillId="0" borderId="0" xfId="0" applyFont="1" applyAlignme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5" fillId="0" borderId="0" xfId="0" applyFont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2" fontId="0" fillId="0" borderId="2" xfId="0" applyNumberFormat="1" applyFont="1" applyBorder="1" applyAlignment="1">
      <alignment horizontal="center"/>
    </xf>
    <xf numFmtId="0" fontId="0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4" fillId="0" borderId="7" xfId="0" applyFont="1" applyBorder="1" applyAlignment="1">
      <alignment horizontal="left" vertical="center" wrapText="1"/>
    </xf>
    <xf numFmtId="0" fontId="1" fillId="0" borderId="0" xfId="0" applyFont="1" applyBorder="1" applyAlignment="1"/>
    <xf numFmtId="0" fontId="14" fillId="0" borderId="1" xfId="0" applyFont="1" applyBorder="1"/>
    <xf numFmtId="0" fontId="14" fillId="0" borderId="8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72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/>
    <xf numFmtId="0" fontId="7" fillId="0" borderId="4" xfId="0" applyFont="1" applyBorder="1"/>
    <xf numFmtId="0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quotePrefix="1" applyNumberFormat="1" applyFont="1" applyBorder="1" applyAlignment="1">
      <alignment horizontal="center"/>
    </xf>
    <xf numFmtId="0" fontId="17" fillId="0" borderId="1" xfId="1" applyFont="1" applyBorder="1" applyAlignment="1">
      <alignment vertical="center"/>
    </xf>
    <xf numFmtId="0" fontId="17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2" fontId="7" fillId="0" borderId="5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0" xfId="0" applyFont="1" applyAlignment="1"/>
    <xf numFmtId="0" fontId="2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3</xdr:row>
      <xdr:rowOff>28575</xdr:rowOff>
    </xdr:from>
    <xdr:to>
      <xdr:col>9</xdr:col>
      <xdr:colOff>1200150</xdr:colOff>
      <xdr:row>3</xdr:row>
      <xdr:rowOff>28575</xdr:rowOff>
    </xdr:to>
    <xdr:sp macro="" textlink="">
      <xdr:nvSpPr>
        <xdr:cNvPr id="27762" name="Line 19"/>
        <xdr:cNvSpPr>
          <a:spLocks noChangeShapeType="1"/>
        </xdr:cNvSpPr>
      </xdr:nvSpPr>
      <xdr:spPr bwMode="auto">
        <a:xfrm>
          <a:off x="4714875" y="40957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3</xdr:row>
      <xdr:rowOff>19050</xdr:rowOff>
    </xdr:from>
    <xdr:to>
      <xdr:col>9</xdr:col>
      <xdr:colOff>1171575</xdr:colOff>
      <xdr:row>3</xdr:row>
      <xdr:rowOff>19050</xdr:rowOff>
    </xdr:to>
    <xdr:sp macro="" textlink="">
      <xdr:nvSpPr>
        <xdr:cNvPr id="28742" name="Line 9"/>
        <xdr:cNvSpPr>
          <a:spLocks noChangeShapeType="1"/>
        </xdr:cNvSpPr>
      </xdr:nvSpPr>
      <xdr:spPr bwMode="auto">
        <a:xfrm>
          <a:off x="4314825" y="400050"/>
          <a:ext cx="1838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742950</xdr:colOff>
      <xdr:row>2</xdr:row>
      <xdr:rowOff>57150</xdr:rowOff>
    </xdr:from>
    <xdr:to>
      <xdr:col>12</xdr:col>
      <xdr:colOff>180975</xdr:colOff>
      <xdr:row>2</xdr:row>
      <xdr:rowOff>57150</xdr:rowOff>
    </xdr:to>
    <xdr:sp macro="" textlink="">
      <xdr:nvSpPr>
        <xdr:cNvPr id="38017" name="Line 21"/>
        <xdr:cNvSpPr>
          <a:spLocks noChangeShapeType="1"/>
        </xdr:cNvSpPr>
      </xdr:nvSpPr>
      <xdr:spPr bwMode="auto">
        <a:xfrm>
          <a:off x="5467350" y="409575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323850</xdr:colOff>
      <xdr:row>2</xdr:row>
      <xdr:rowOff>19050</xdr:rowOff>
    </xdr:from>
    <xdr:to>
      <xdr:col>2</xdr:col>
      <xdr:colOff>276225</xdr:colOff>
      <xdr:row>2</xdr:row>
      <xdr:rowOff>19050</xdr:rowOff>
    </xdr:to>
    <xdr:sp macro="" textlink="">
      <xdr:nvSpPr>
        <xdr:cNvPr id="38018" name="Line 22"/>
        <xdr:cNvSpPr>
          <a:spLocks noChangeShapeType="1"/>
        </xdr:cNvSpPr>
      </xdr:nvSpPr>
      <xdr:spPr bwMode="auto">
        <a:xfrm>
          <a:off x="590550" y="3714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2</xdr:row>
      <xdr:rowOff>28575</xdr:rowOff>
    </xdr:from>
    <xdr:to>
      <xdr:col>10</xdr:col>
      <xdr:colOff>485775</xdr:colOff>
      <xdr:row>2</xdr:row>
      <xdr:rowOff>28575</xdr:rowOff>
    </xdr:to>
    <xdr:sp macro="" textlink="">
      <xdr:nvSpPr>
        <xdr:cNvPr id="39019" name="Line 21"/>
        <xdr:cNvSpPr>
          <a:spLocks noChangeShapeType="1"/>
        </xdr:cNvSpPr>
      </xdr:nvSpPr>
      <xdr:spPr bwMode="auto">
        <a:xfrm>
          <a:off x="5076825" y="3810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2</xdr:row>
      <xdr:rowOff>47625</xdr:rowOff>
    </xdr:from>
    <xdr:to>
      <xdr:col>2</xdr:col>
      <xdr:colOff>66675</xdr:colOff>
      <xdr:row>2</xdr:row>
      <xdr:rowOff>47625</xdr:rowOff>
    </xdr:to>
    <xdr:sp macro="" textlink="">
      <xdr:nvSpPr>
        <xdr:cNvPr id="39020" name="Line 22"/>
        <xdr:cNvSpPr>
          <a:spLocks noChangeShapeType="1"/>
        </xdr:cNvSpPr>
      </xdr:nvSpPr>
      <xdr:spPr bwMode="auto">
        <a:xfrm>
          <a:off x="533400" y="400050"/>
          <a:ext cx="120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3</xdr:row>
      <xdr:rowOff>28575</xdr:rowOff>
    </xdr:from>
    <xdr:to>
      <xdr:col>9</xdr:col>
      <xdr:colOff>1019175</xdr:colOff>
      <xdr:row>3</xdr:row>
      <xdr:rowOff>28575</xdr:rowOff>
    </xdr:to>
    <xdr:sp macro="" textlink="">
      <xdr:nvSpPr>
        <xdr:cNvPr id="29789" name="Line 10"/>
        <xdr:cNvSpPr>
          <a:spLocks noChangeShapeType="1"/>
        </xdr:cNvSpPr>
      </xdr:nvSpPr>
      <xdr:spPr bwMode="auto">
        <a:xfrm>
          <a:off x="4381500" y="409575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3</xdr:row>
      <xdr:rowOff>47625</xdr:rowOff>
    </xdr:from>
    <xdr:to>
      <xdr:col>9</xdr:col>
      <xdr:colOff>1162050</xdr:colOff>
      <xdr:row>3</xdr:row>
      <xdr:rowOff>47625</xdr:rowOff>
    </xdr:to>
    <xdr:sp macro="" textlink="">
      <xdr:nvSpPr>
        <xdr:cNvPr id="30813" name="Line 9"/>
        <xdr:cNvSpPr>
          <a:spLocks noChangeShapeType="1"/>
        </xdr:cNvSpPr>
      </xdr:nvSpPr>
      <xdr:spPr bwMode="auto">
        <a:xfrm>
          <a:off x="4600575" y="428625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3</xdr:row>
      <xdr:rowOff>47625</xdr:rowOff>
    </xdr:from>
    <xdr:to>
      <xdr:col>9</xdr:col>
      <xdr:colOff>1219200</xdr:colOff>
      <xdr:row>3</xdr:row>
      <xdr:rowOff>47625</xdr:rowOff>
    </xdr:to>
    <xdr:sp macro="" textlink="">
      <xdr:nvSpPr>
        <xdr:cNvPr id="31840" name="Line 11"/>
        <xdr:cNvSpPr>
          <a:spLocks noChangeShapeType="1"/>
        </xdr:cNvSpPr>
      </xdr:nvSpPr>
      <xdr:spPr bwMode="auto">
        <a:xfrm>
          <a:off x="4352925" y="428625"/>
          <a:ext cx="1857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3</xdr:row>
      <xdr:rowOff>47625</xdr:rowOff>
    </xdr:from>
    <xdr:to>
      <xdr:col>9</xdr:col>
      <xdr:colOff>1181100</xdr:colOff>
      <xdr:row>3</xdr:row>
      <xdr:rowOff>47625</xdr:rowOff>
    </xdr:to>
    <xdr:sp macro="" textlink="">
      <xdr:nvSpPr>
        <xdr:cNvPr id="32867" name="Line 9"/>
        <xdr:cNvSpPr>
          <a:spLocks noChangeShapeType="1"/>
        </xdr:cNvSpPr>
      </xdr:nvSpPr>
      <xdr:spPr bwMode="auto">
        <a:xfrm>
          <a:off x="4486275" y="42862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3</xdr:row>
      <xdr:rowOff>38100</xdr:rowOff>
    </xdr:from>
    <xdr:to>
      <xdr:col>9</xdr:col>
      <xdr:colOff>1190625</xdr:colOff>
      <xdr:row>3</xdr:row>
      <xdr:rowOff>38100</xdr:rowOff>
    </xdr:to>
    <xdr:sp macro="" textlink="">
      <xdr:nvSpPr>
        <xdr:cNvPr id="36962" name="Line 9"/>
        <xdr:cNvSpPr>
          <a:spLocks noChangeShapeType="1"/>
        </xdr:cNvSpPr>
      </xdr:nvSpPr>
      <xdr:spPr bwMode="auto">
        <a:xfrm>
          <a:off x="4476750" y="419100"/>
          <a:ext cx="1771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28575</xdr:rowOff>
    </xdr:from>
    <xdr:to>
      <xdr:col>9</xdr:col>
      <xdr:colOff>962025</xdr:colOff>
      <xdr:row>3</xdr:row>
      <xdr:rowOff>28575</xdr:rowOff>
    </xdr:to>
    <xdr:sp macro="" textlink="">
      <xdr:nvSpPr>
        <xdr:cNvPr id="35938" name="Line 10"/>
        <xdr:cNvSpPr>
          <a:spLocks noChangeShapeType="1"/>
        </xdr:cNvSpPr>
      </xdr:nvSpPr>
      <xdr:spPr bwMode="auto">
        <a:xfrm>
          <a:off x="4857750" y="4095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3</xdr:row>
      <xdr:rowOff>19050</xdr:rowOff>
    </xdr:from>
    <xdr:to>
      <xdr:col>9</xdr:col>
      <xdr:colOff>1181100</xdr:colOff>
      <xdr:row>3</xdr:row>
      <xdr:rowOff>19050</xdr:rowOff>
    </xdr:to>
    <xdr:sp macro="" textlink="">
      <xdr:nvSpPr>
        <xdr:cNvPr id="34913" name="Line 9"/>
        <xdr:cNvSpPr>
          <a:spLocks noChangeShapeType="1"/>
        </xdr:cNvSpPr>
      </xdr:nvSpPr>
      <xdr:spPr bwMode="auto">
        <a:xfrm>
          <a:off x="4800600" y="4000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3</xdr:row>
      <xdr:rowOff>57150</xdr:rowOff>
    </xdr:from>
    <xdr:to>
      <xdr:col>9</xdr:col>
      <xdr:colOff>1219200</xdr:colOff>
      <xdr:row>3</xdr:row>
      <xdr:rowOff>57150</xdr:rowOff>
    </xdr:to>
    <xdr:sp macro="" textlink="">
      <xdr:nvSpPr>
        <xdr:cNvPr id="33879" name="Line 9"/>
        <xdr:cNvSpPr>
          <a:spLocks noChangeShapeType="1"/>
        </xdr:cNvSpPr>
      </xdr:nvSpPr>
      <xdr:spPr bwMode="auto">
        <a:xfrm>
          <a:off x="4686300" y="438150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workbookViewId="0">
      <pane xSplit="3" ySplit="11" topLeftCell="D12" activePane="bottomRight" state="frozen"/>
      <selection pane="topRight" activeCell="F1" sqref="F1"/>
      <selection pane="bottomLeft" activeCell="A12" sqref="A12"/>
      <selection pane="bottomRight" sqref="A1:O31"/>
    </sheetView>
  </sheetViews>
  <sheetFormatPr defaultRowHeight="12.75"/>
  <cols>
    <col min="1" max="1" width="4.375" style="1" customWidth="1"/>
    <col min="2" max="2" width="17.375" style="1" bestFit="1" customWidth="1"/>
    <col min="3" max="3" width="6.75" style="1" bestFit="1" customWidth="1"/>
    <col min="4" max="4" width="6.375" style="1" customWidth="1"/>
    <col min="5" max="5" width="7" style="1" customWidth="1"/>
    <col min="6" max="6" width="7.375" style="1" customWidth="1"/>
    <col min="7" max="7" width="9.375" style="1" bestFit="1" customWidth="1"/>
    <col min="8" max="8" width="7" style="1" bestFit="1" customWidth="1"/>
    <col min="9" max="9" width="4.25" style="1" bestFit="1" customWidth="1"/>
    <col min="10" max="10" width="23" style="1" customWidth="1"/>
    <col min="11" max="12" width="6.75" style="1" customWidth="1"/>
    <col min="13" max="13" width="6.25" style="1" customWidth="1"/>
    <col min="14" max="14" width="5.875" style="1" customWidth="1"/>
    <col min="15" max="15" width="12.875" style="1" customWidth="1"/>
    <col min="16" max="16384" width="9" style="1"/>
  </cols>
  <sheetData>
    <row r="1" spans="1:16" ht="15" customHeight="1">
      <c r="A1" s="111" t="s">
        <v>331</v>
      </c>
      <c r="B1" s="111"/>
      <c r="C1" s="4"/>
      <c r="D1" s="4"/>
      <c r="E1" s="4"/>
      <c r="F1" s="120" t="s">
        <v>0</v>
      </c>
      <c r="G1" s="120"/>
      <c r="H1" s="120"/>
      <c r="I1" s="120"/>
      <c r="J1" s="120"/>
      <c r="K1" s="120"/>
      <c r="L1" s="120"/>
      <c r="M1" s="5"/>
      <c r="N1" s="5"/>
      <c r="O1" s="6"/>
      <c r="P1" s="31"/>
    </row>
    <row r="2" spans="1:16" ht="15" customHeight="1">
      <c r="A2" s="6" t="s">
        <v>270</v>
      </c>
      <c r="B2" s="6"/>
      <c r="C2" s="6"/>
      <c r="D2" s="6"/>
      <c r="E2" s="6"/>
      <c r="F2" s="121" t="s">
        <v>28</v>
      </c>
      <c r="G2" s="121"/>
      <c r="H2" s="121"/>
      <c r="I2" s="121"/>
      <c r="J2" s="121"/>
      <c r="K2" s="121"/>
      <c r="L2" s="121"/>
      <c r="M2" s="8"/>
      <c r="N2" s="8"/>
      <c r="O2" s="9"/>
      <c r="P2" s="32"/>
    </row>
    <row r="3" spans="1:16" ht="15" hidden="1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6" ht="1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6" ht="18.75" customHeight="1">
      <c r="A5" s="120" t="s">
        <v>318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5"/>
      <c r="N5" s="5"/>
      <c r="O5" s="26"/>
    </row>
    <row r="6" spans="1:16" ht="15" hidden="1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26"/>
      <c r="L6" s="26"/>
      <c r="M6" s="26"/>
      <c r="N6" s="26"/>
      <c r="O6" s="26"/>
    </row>
    <row r="7" spans="1:16" ht="15" customHeight="1">
      <c r="A7" s="120" t="s">
        <v>324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5"/>
      <c r="N7" s="5"/>
      <c r="O7" s="26"/>
    </row>
    <row r="8" spans="1:16" ht="15" hidden="1" customHeight="1">
      <c r="A8" s="122"/>
      <c r="B8" s="122"/>
      <c r="C8" s="122"/>
      <c r="D8" s="122"/>
      <c r="E8" s="122"/>
      <c r="F8" s="122"/>
      <c r="G8" s="122"/>
      <c r="H8" s="122"/>
      <c r="I8" s="122"/>
      <c r="J8" s="122"/>
    </row>
    <row r="9" spans="1:16" ht="7.5" customHeight="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2"/>
      <c r="N9" s="2"/>
    </row>
    <row r="10" spans="1:16" ht="24.95" customHeight="1">
      <c r="A10" s="113" t="s">
        <v>260</v>
      </c>
      <c r="B10" s="115" t="s">
        <v>2</v>
      </c>
      <c r="C10" s="117" t="s">
        <v>3</v>
      </c>
      <c r="D10" s="123" t="s">
        <v>4</v>
      </c>
      <c r="E10" s="124"/>
      <c r="F10" s="124"/>
      <c r="G10" s="110" t="s">
        <v>5</v>
      </c>
      <c r="H10" s="125" t="s">
        <v>6</v>
      </c>
      <c r="I10" s="110" t="s">
        <v>7</v>
      </c>
      <c r="J10" s="110" t="s">
        <v>8</v>
      </c>
      <c r="K10" s="109" t="s">
        <v>266</v>
      </c>
      <c r="L10" s="109" t="s">
        <v>267</v>
      </c>
      <c r="M10" s="109" t="s">
        <v>268</v>
      </c>
      <c r="N10" s="109" t="s">
        <v>74</v>
      </c>
      <c r="O10" s="110" t="s">
        <v>265</v>
      </c>
    </row>
    <row r="11" spans="1:16" ht="24.95" customHeight="1">
      <c r="A11" s="114"/>
      <c r="B11" s="116"/>
      <c r="C11" s="118"/>
      <c r="D11" s="12" t="s">
        <v>9</v>
      </c>
      <c r="E11" s="13" t="s">
        <v>10</v>
      </c>
      <c r="F11" s="11" t="s">
        <v>11</v>
      </c>
      <c r="G11" s="110"/>
      <c r="H11" s="126"/>
      <c r="I11" s="110"/>
      <c r="J11" s="110"/>
      <c r="K11" s="110"/>
      <c r="L11" s="110"/>
      <c r="M11" s="110"/>
      <c r="N11" s="110"/>
      <c r="O11" s="110"/>
    </row>
    <row r="12" spans="1:16" ht="15.75">
      <c r="A12" s="59">
        <v>1</v>
      </c>
      <c r="B12" s="60" t="s">
        <v>149</v>
      </c>
      <c r="C12" s="61" t="s">
        <v>150</v>
      </c>
      <c r="D12" s="59">
        <v>31</v>
      </c>
      <c r="E12" s="59">
        <v>1</v>
      </c>
      <c r="F12" s="59">
        <v>2002</v>
      </c>
      <c r="G12" s="59" t="s">
        <v>12</v>
      </c>
      <c r="H12" s="59" t="s">
        <v>18</v>
      </c>
      <c r="I12" s="59" t="s">
        <v>68</v>
      </c>
      <c r="J12" s="62" t="s">
        <v>26</v>
      </c>
      <c r="K12" s="27">
        <v>12.5</v>
      </c>
      <c r="L12" s="27">
        <v>12</v>
      </c>
      <c r="M12" s="27">
        <f>AVERAGE(K12,L12)</f>
        <v>12.25</v>
      </c>
      <c r="N12" s="59">
        <f t="shared" ref="N12:N31" si="0">RANK(M12,$M$12:$M$31)</f>
        <v>3</v>
      </c>
      <c r="O12" s="59" t="s">
        <v>307</v>
      </c>
    </row>
    <row r="13" spans="1:16" ht="15.75">
      <c r="A13" s="59">
        <v>2</v>
      </c>
      <c r="B13" s="60" t="s">
        <v>92</v>
      </c>
      <c r="C13" s="61" t="s">
        <v>151</v>
      </c>
      <c r="D13" s="59">
        <v>26</v>
      </c>
      <c r="E13" s="59">
        <v>5</v>
      </c>
      <c r="F13" s="59">
        <v>2002</v>
      </c>
      <c r="G13" s="59" t="s">
        <v>12</v>
      </c>
      <c r="H13" s="59" t="s">
        <v>18</v>
      </c>
      <c r="I13" s="59" t="s">
        <v>43</v>
      </c>
      <c r="J13" s="62" t="s">
        <v>24</v>
      </c>
      <c r="K13" s="27">
        <v>11</v>
      </c>
      <c r="L13" s="27">
        <v>13</v>
      </c>
      <c r="M13" s="27">
        <f t="shared" ref="M13:M31" si="1">AVERAGE(K13,L13)</f>
        <v>12</v>
      </c>
      <c r="N13" s="59">
        <f t="shared" si="0"/>
        <v>4</v>
      </c>
      <c r="O13" s="59" t="s">
        <v>307</v>
      </c>
    </row>
    <row r="14" spans="1:16" ht="15.75">
      <c r="A14" s="59">
        <v>3</v>
      </c>
      <c r="B14" s="60" t="s">
        <v>152</v>
      </c>
      <c r="C14" s="61" t="s">
        <v>153</v>
      </c>
      <c r="D14" s="59" t="s">
        <v>144</v>
      </c>
      <c r="E14" s="59" t="s">
        <v>65</v>
      </c>
      <c r="F14" s="59">
        <v>2002</v>
      </c>
      <c r="G14" s="59" t="s">
        <v>145</v>
      </c>
      <c r="H14" s="59" t="s">
        <v>18</v>
      </c>
      <c r="I14" s="59" t="s">
        <v>49</v>
      </c>
      <c r="J14" s="62" t="s">
        <v>22</v>
      </c>
      <c r="K14" s="27">
        <v>11</v>
      </c>
      <c r="L14" s="27">
        <v>13</v>
      </c>
      <c r="M14" s="27">
        <f t="shared" si="1"/>
        <v>12</v>
      </c>
      <c r="N14" s="59">
        <f t="shared" si="0"/>
        <v>4</v>
      </c>
      <c r="O14" s="59" t="s">
        <v>307</v>
      </c>
    </row>
    <row r="15" spans="1:16" ht="15.75">
      <c r="A15" s="59">
        <v>4</v>
      </c>
      <c r="B15" s="60" t="s">
        <v>72</v>
      </c>
      <c r="C15" s="61" t="s">
        <v>154</v>
      </c>
      <c r="D15" s="59" t="s">
        <v>54</v>
      </c>
      <c r="E15" s="59" t="s">
        <v>54</v>
      </c>
      <c r="F15" s="59">
        <v>2002</v>
      </c>
      <c r="G15" s="59" t="s">
        <v>25</v>
      </c>
      <c r="H15" s="59" t="s">
        <v>18</v>
      </c>
      <c r="I15" s="59" t="s">
        <v>146</v>
      </c>
      <c r="J15" s="62" t="s">
        <v>22</v>
      </c>
      <c r="K15" s="27">
        <v>10.5</v>
      </c>
      <c r="L15" s="27">
        <v>10.5</v>
      </c>
      <c r="M15" s="27">
        <f t="shared" si="1"/>
        <v>10.5</v>
      </c>
      <c r="N15" s="59">
        <f t="shared" si="0"/>
        <v>18</v>
      </c>
      <c r="O15" s="59" t="s">
        <v>307</v>
      </c>
    </row>
    <row r="16" spans="1:16" ht="15.75">
      <c r="A16" s="59">
        <v>5</v>
      </c>
      <c r="B16" s="60" t="s">
        <v>155</v>
      </c>
      <c r="C16" s="61" t="s">
        <v>79</v>
      </c>
      <c r="D16" s="59">
        <v>8</v>
      </c>
      <c r="E16" s="59">
        <v>3</v>
      </c>
      <c r="F16" s="59">
        <v>2002</v>
      </c>
      <c r="G16" s="59" t="s">
        <v>156</v>
      </c>
      <c r="H16" s="59" t="s">
        <v>18</v>
      </c>
      <c r="I16" s="59" t="s">
        <v>68</v>
      </c>
      <c r="J16" s="62" t="s">
        <v>26</v>
      </c>
      <c r="K16" s="27">
        <v>12.5</v>
      </c>
      <c r="L16" s="27">
        <v>13.5</v>
      </c>
      <c r="M16" s="27">
        <f t="shared" si="1"/>
        <v>13</v>
      </c>
      <c r="N16" s="59">
        <f t="shared" si="0"/>
        <v>1</v>
      </c>
      <c r="O16" s="59" t="s">
        <v>307</v>
      </c>
    </row>
    <row r="17" spans="1:16" ht="15.75">
      <c r="A17" s="59">
        <v>6</v>
      </c>
      <c r="B17" s="60" t="s">
        <v>158</v>
      </c>
      <c r="C17" s="61" t="s">
        <v>88</v>
      </c>
      <c r="D17" s="59">
        <v>13</v>
      </c>
      <c r="E17" s="59">
        <v>4</v>
      </c>
      <c r="F17" s="59">
        <v>2002</v>
      </c>
      <c r="G17" s="59" t="s">
        <v>12</v>
      </c>
      <c r="H17" s="59" t="s">
        <v>18</v>
      </c>
      <c r="I17" s="59" t="s">
        <v>51</v>
      </c>
      <c r="J17" s="62" t="s">
        <v>26</v>
      </c>
      <c r="K17" s="27">
        <v>11</v>
      </c>
      <c r="L17" s="27">
        <v>10.5</v>
      </c>
      <c r="M17" s="27">
        <f t="shared" si="1"/>
        <v>10.75</v>
      </c>
      <c r="N17" s="59">
        <f t="shared" si="0"/>
        <v>13</v>
      </c>
      <c r="O17" s="59" t="s">
        <v>307</v>
      </c>
    </row>
    <row r="18" spans="1:16" ht="15.75">
      <c r="A18" s="59">
        <v>7</v>
      </c>
      <c r="B18" s="60" t="s">
        <v>159</v>
      </c>
      <c r="C18" s="61" t="s">
        <v>88</v>
      </c>
      <c r="D18" s="59">
        <v>1</v>
      </c>
      <c r="E18" s="59">
        <v>3</v>
      </c>
      <c r="F18" s="59">
        <v>2002</v>
      </c>
      <c r="G18" s="59" t="s">
        <v>12</v>
      </c>
      <c r="H18" s="59" t="s">
        <v>18</v>
      </c>
      <c r="I18" s="59" t="s">
        <v>68</v>
      </c>
      <c r="J18" s="62" t="s">
        <v>26</v>
      </c>
      <c r="K18" s="27">
        <v>12</v>
      </c>
      <c r="L18" s="27">
        <v>12</v>
      </c>
      <c r="M18" s="27">
        <f t="shared" si="1"/>
        <v>12</v>
      </c>
      <c r="N18" s="59">
        <f t="shared" si="0"/>
        <v>4</v>
      </c>
      <c r="O18" s="74" t="s">
        <v>307</v>
      </c>
    </row>
    <row r="19" spans="1:16" ht="15.75">
      <c r="A19" s="59">
        <v>8</v>
      </c>
      <c r="B19" s="60" t="s">
        <v>161</v>
      </c>
      <c r="C19" s="61" t="s">
        <v>91</v>
      </c>
      <c r="D19" s="59">
        <v>23</v>
      </c>
      <c r="E19" s="59">
        <v>6</v>
      </c>
      <c r="F19" s="59">
        <v>2001</v>
      </c>
      <c r="G19" s="59" t="s">
        <v>12</v>
      </c>
      <c r="H19" s="59" t="s">
        <v>18</v>
      </c>
      <c r="I19" s="59" t="s">
        <v>43</v>
      </c>
      <c r="J19" s="62" t="s">
        <v>26</v>
      </c>
      <c r="K19" s="27">
        <v>10.5</v>
      </c>
      <c r="L19" s="27">
        <v>11</v>
      </c>
      <c r="M19" s="27">
        <f t="shared" si="1"/>
        <v>10.75</v>
      </c>
      <c r="N19" s="71">
        <f t="shared" si="0"/>
        <v>13</v>
      </c>
      <c r="O19" s="59" t="s">
        <v>307</v>
      </c>
      <c r="P19" s="67"/>
    </row>
    <row r="20" spans="1:16" ht="15.75">
      <c r="A20" s="59">
        <v>9</v>
      </c>
      <c r="B20" s="60" t="s">
        <v>162</v>
      </c>
      <c r="C20" s="61" t="s">
        <v>35</v>
      </c>
      <c r="D20" s="59">
        <v>22</v>
      </c>
      <c r="E20" s="59">
        <v>11</v>
      </c>
      <c r="F20" s="59">
        <v>2002</v>
      </c>
      <c r="G20" s="59" t="s">
        <v>12</v>
      </c>
      <c r="H20" s="59" t="s">
        <v>18</v>
      </c>
      <c r="I20" s="59" t="s">
        <v>50</v>
      </c>
      <c r="J20" s="62" t="s">
        <v>24</v>
      </c>
      <c r="K20" s="27">
        <v>12.5</v>
      </c>
      <c r="L20" s="27">
        <v>11.5</v>
      </c>
      <c r="M20" s="27">
        <f t="shared" si="1"/>
        <v>12</v>
      </c>
      <c r="N20" s="59">
        <f t="shared" si="0"/>
        <v>4</v>
      </c>
      <c r="O20" s="75" t="s">
        <v>307</v>
      </c>
    </row>
    <row r="21" spans="1:16" ht="15.75">
      <c r="A21" s="59">
        <v>10</v>
      </c>
      <c r="B21" s="60" t="s">
        <v>163</v>
      </c>
      <c r="C21" s="61" t="s">
        <v>97</v>
      </c>
      <c r="D21" s="59">
        <v>10</v>
      </c>
      <c r="E21" s="59">
        <v>6</v>
      </c>
      <c r="F21" s="59">
        <v>2002</v>
      </c>
      <c r="G21" s="59" t="s">
        <v>12</v>
      </c>
      <c r="H21" s="59" t="s">
        <v>18</v>
      </c>
      <c r="I21" s="59" t="s">
        <v>44</v>
      </c>
      <c r="J21" s="62" t="s">
        <v>24</v>
      </c>
      <c r="K21" s="27">
        <v>12.5</v>
      </c>
      <c r="L21" s="27">
        <v>9</v>
      </c>
      <c r="M21" s="27">
        <f t="shared" si="1"/>
        <v>10.75</v>
      </c>
      <c r="N21" s="59">
        <f t="shared" si="0"/>
        <v>13</v>
      </c>
      <c r="O21" s="59" t="s">
        <v>307</v>
      </c>
    </row>
    <row r="22" spans="1:16" ht="15.75">
      <c r="A22" s="59">
        <v>11</v>
      </c>
      <c r="B22" s="60" t="s">
        <v>164</v>
      </c>
      <c r="C22" s="61" t="s">
        <v>165</v>
      </c>
      <c r="D22" s="59">
        <v>23</v>
      </c>
      <c r="E22" s="59">
        <v>4</v>
      </c>
      <c r="F22" s="59">
        <v>2002</v>
      </c>
      <c r="G22" s="59" t="s">
        <v>12</v>
      </c>
      <c r="H22" s="59" t="s">
        <v>18</v>
      </c>
      <c r="I22" s="59" t="s">
        <v>51</v>
      </c>
      <c r="J22" s="62" t="s">
        <v>26</v>
      </c>
      <c r="K22" s="27">
        <v>12.5</v>
      </c>
      <c r="L22" s="27">
        <v>10.5</v>
      </c>
      <c r="M22" s="27">
        <f t="shared" si="1"/>
        <v>11.5</v>
      </c>
      <c r="N22" s="59">
        <f t="shared" si="0"/>
        <v>10</v>
      </c>
      <c r="O22" s="59" t="s">
        <v>307</v>
      </c>
    </row>
    <row r="23" spans="1:16" ht="15.75">
      <c r="A23" s="59">
        <v>12</v>
      </c>
      <c r="B23" s="60" t="s">
        <v>166</v>
      </c>
      <c r="C23" s="61" t="s">
        <v>167</v>
      </c>
      <c r="D23" s="59">
        <v>11</v>
      </c>
      <c r="E23" s="59" t="s">
        <v>144</v>
      </c>
      <c r="F23" s="59">
        <v>2002</v>
      </c>
      <c r="G23" s="59" t="s">
        <v>25</v>
      </c>
      <c r="H23" s="59" t="s">
        <v>18</v>
      </c>
      <c r="I23" s="59" t="s">
        <v>44</v>
      </c>
      <c r="J23" s="62" t="s">
        <v>22</v>
      </c>
      <c r="K23" s="27">
        <v>11.5</v>
      </c>
      <c r="L23" s="27">
        <v>12.5</v>
      </c>
      <c r="M23" s="27">
        <f t="shared" si="1"/>
        <v>12</v>
      </c>
      <c r="N23" s="59">
        <f t="shared" si="0"/>
        <v>4</v>
      </c>
      <c r="O23" s="59" t="s">
        <v>307</v>
      </c>
    </row>
    <row r="24" spans="1:16" ht="15.75">
      <c r="A24" s="59">
        <v>13</v>
      </c>
      <c r="B24" s="60" t="s">
        <v>168</v>
      </c>
      <c r="C24" s="61" t="s">
        <v>169</v>
      </c>
      <c r="D24" s="59">
        <v>11</v>
      </c>
      <c r="E24" s="59">
        <v>4</v>
      </c>
      <c r="F24" s="59">
        <v>2002</v>
      </c>
      <c r="G24" s="59" t="s">
        <v>37</v>
      </c>
      <c r="H24" s="59" t="s">
        <v>18</v>
      </c>
      <c r="I24" s="59" t="s">
        <v>49</v>
      </c>
      <c r="J24" s="62" t="s">
        <v>26</v>
      </c>
      <c r="K24" s="27">
        <v>11</v>
      </c>
      <c r="L24" s="27">
        <v>10</v>
      </c>
      <c r="M24" s="27">
        <f t="shared" si="1"/>
        <v>10.5</v>
      </c>
      <c r="N24" s="59">
        <f t="shared" si="0"/>
        <v>18</v>
      </c>
      <c r="O24" s="59" t="s">
        <v>307</v>
      </c>
    </row>
    <row r="25" spans="1:16" ht="15.75">
      <c r="A25" s="59">
        <v>14</v>
      </c>
      <c r="B25" s="60" t="s">
        <v>170</v>
      </c>
      <c r="C25" s="61" t="s">
        <v>106</v>
      </c>
      <c r="D25" s="59">
        <v>5</v>
      </c>
      <c r="E25" s="59">
        <v>3</v>
      </c>
      <c r="F25" s="59">
        <v>2002</v>
      </c>
      <c r="G25" s="59" t="s">
        <v>25</v>
      </c>
      <c r="H25" s="59" t="s">
        <v>18</v>
      </c>
      <c r="I25" s="59" t="s">
        <v>16</v>
      </c>
      <c r="J25" s="62" t="s">
        <v>14</v>
      </c>
      <c r="K25" s="27">
        <v>10.5</v>
      </c>
      <c r="L25" s="27">
        <v>11</v>
      </c>
      <c r="M25" s="27">
        <f t="shared" si="1"/>
        <v>10.75</v>
      </c>
      <c r="N25" s="59">
        <f t="shared" si="0"/>
        <v>13</v>
      </c>
      <c r="O25" s="59" t="s">
        <v>307</v>
      </c>
      <c r="P25" s="34"/>
    </row>
    <row r="26" spans="1:16" ht="15.75">
      <c r="A26" s="59">
        <v>15</v>
      </c>
      <c r="B26" s="60" t="s">
        <v>171</v>
      </c>
      <c r="C26" s="61" t="s">
        <v>106</v>
      </c>
      <c r="D26" s="59">
        <v>25</v>
      </c>
      <c r="E26" s="59">
        <v>10</v>
      </c>
      <c r="F26" s="59">
        <v>2002</v>
      </c>
      <c r="G26" s="59" t="s">
        <v>172</v>
      </c>
      <c r="H26" s="59" t="s">
        <v>18</v>
      </c>
      <c r="I26" s="59" t="s">
        <v>43</v>
      </c>
      <c r="J26" s="62" t="s">
        <v>24</v>
      </c>
      <c r="K26" s="27">
        <v>13.5</v>
      </c>
      <c r="L26" s="27">
        <v>12.5</v>
      </c>
      <c r="M26" s="27">
        <f t="shared" si="1"/>
        <v>13</v>
      </c>
      <c r="N26" s="59">
        <f t="shared" si="0"/>
        <v>1</v>
      </c>
      <c r="O26" s="59" t="s">
        <v>307</v>
      </c>
    </row>
    <row r="27" spans="1:16" ht="15.75">
      <c r="A27" s="59">
        <v>16</v>
      </c>
      <c r="B27" s="60" t="s">
        <v>173</v>
      </c>
      <c r="C27" s="61" t="s">
        <v>47</v>
      </c>
      <c r="D27" s="59">
        <v>15</v>
      </c>
      <c r="E27" s="59">
        <v>1</v>
      </c>
      <c r="F27" s="59">
        <v>2002</v>
      </c>
      <c r="G27" s="59" t="s">
        <v>12</v>
      </c>
      <c r="H27" s="59" t="s">
        <v>18</v>
      </c>
      <c r="I27" s="59" t="s">
        <v>68</v>
      </c>
      <c r="J27" s="62" t="s">
        <v>26</v>
      </c>
      <c r="K27" s="27">
        <v>10.5</v>
      </c>
      <c r="L27" s="27">
        <v>11</v>
      </c>
      <c r="M27" s="27">
        <f t="shared" si="1"/>
        <v>10.75</v>
      </c>
      <c r="N27" s="59">
        <f t="shared" si="0"/>
        <v>13</v>
      </c>
      <c r="O27" s="59" t="s">
        <v>307</v>
      </c>
    </row>
    <row r="28" spans="1:16" ht="15.75">
      <c r="A28" s="59">
        <v>17</v>
      </c>
      <c r="B28" s="60" t="s">
        <v>174</v>
      </c>
      <c r="C28" s="61" t="s">
        <v>142</v>
      </c>
      <c r="D28" s="59">
        <v>8</v>
      </c>
      <c r="E28" s="59">
        <v>12</v>
      </c>
      <c r="F28" s="59">
        <v>2002</v>
      </c>
      <c r="G28" s="59" t="s">
        <v>25</v>
      </c>
      <c r="H28" s="59" t="s">
        <v>18</v>
      </c>
      <c r="I28" s="59" t="s">
        <v>16</v>
      </c>
      <c r="J28" s="62" t="s">
        <v>14</v>
      </c>
      <c r="K28" s="27">
        <v>10.5</v>
      </c>
      <c r="L28" s="27">
        <v>10.5</v>
      </c>
      <c r="M28" s="27">
        <f t="shared" si="1"/>
        <v>10.5</v>
      </c>
      <c r="N28" s="59">
        <f t="shared" si="0"/>
        <v>18</v>
      </c>
      <c r="O28" s="59" t="s">
        <v>307</v>
      </c>
    </row>
    <row r="29" spans="1:16" ht="15.75">
      <c r="A29" s="59">
        <v>18</v>
      </c>
      <c r="B29" s="60" t="s">
        <v>175</v>
      </c>
      <c r="C29" s="61" t="s">
        <v>142</v>
      </c>
      <c r="D29" s="59">
        <v>23</v>
      </c>
      <c r="E29" s="59">
        <v>9</v>
      </c>
      <c r="F29" s="59">
        <v>2002</v>
      </c>
      <c r="G29" s="59" t="s">
        <v>25</v>
      </c>
      <c r="H29" s="59" t="s">
        <v>18</v>
      </c>
      <c r="I29" s="59" t="s">
        <v>16</v>
      </c>
      <c r="J29" s="62" t="s">
        <v>14</v>
      </c>
      <c r="K29" s="27">
        <v>11.5</v>
      </c>
      <c r="L29" s="27">
        <v>12.5</v>
      </c>
      <c r="M29" s="27">
        <f t="shared" si="1"/>
        <v>12</v>
      </c>
      <c r="N29" s="59">
        <f t="shared" si="0"/>
        <v>4</v>
      </c>
      <c r="O29" s="59" t="s">
        <v>307</v>
      </c>
    </row>
    <row r="30" spans="1:16" ht="15.75">
      <c r="A30" s="59">
        <v>19</v>
      </c>
      <c r="B30" s="60" t="s">
        <v>176</v>
      </c>
      <c r="C30" s="61" t="s">
        <v>142</v>
      </c>
      <c r="D30" s="59">
        <v>5</v>
      </c>
      <c r="E30" s="59">
        <v>6</v>
      </c>
      <c r="F30" s="59">
        <v>2002</v>
      </c>
      <c r="G30" s="59" t="s">
        <v>12</v>
      </c>
      <c r="H30" s="59" t="s">
        <v>18</v>
      </c>
      <c r="I30" s="59" t="s">
        <v>49</v>
      </c>
      <c r="J30" s="62" t="s">
        <v>26</v>
      </c>
      <c r="K30" s="27">
        <v>11</v>
      </c>
      <c r="L30" s="27">
        <v>11.5</v>
      </c>
      <c r="M30" s="27">
        <f t="shared" si="1"/>
        <v>11.25</v>
      </c>
      <c r="N30" s="59">
        <f t="shared" si="0"/>
        <v>11</v>
      </c>
      <c r="O30" s="59" t="s">
        <v>307</v>
      </c>
    </row>
    <row r="31" spans="1:16" ht="15.75">
      <c r="A31" s="59">
        <v>20</v>
      </c>
      <c r="B31" s="60" t="s">
        <v>177</v>
      </c>
      <c r="C31" s="61" t="s">
        <v>178</v>
      </c>
      <c r="D31" s="59">
        <v>29</v>
      </c>
      <c r="E31" s="59">
        <v>5</v>
      </c>
      <c r="F31" s="59">
        <v>2002</v>
      </c>
      <c r="G31" s="59" t="s">
        <v>12</v>
      </c>
      <c r="H31" s="59" t="s">
        <v>18</v>
      </c>
      <c r="I31" s="59" t="s">
        <v>146</v>
      </c>
      <c r="J31" s="62" t="s">
        <v>24</v>
      </c>
      <c r="K31" s="27">
        <v>12</v>
      </c>
      <c r="L31" s="27">
        <v>10</v>
      </c>
      <c r="M31" s="27">
        <f t="shared" si="1"/>
        <v>11</v>
      </c>
      <c r="N31" s="59">
        <f t="shared" si="0"/>
        <v>12</v>
      </c>
      <c r="O31" s="59" t="s">
        <v>307</v>
      </c>
    </row>
    <row r="32" spans="1:16" ht="7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15.75">
      <c r="A33" s="26"/>
      <c r="B33" s="42" t="s">
        <v>323</v>
      </c>
      <c r="C33" s="26"/>
      <c r="D33" s="26"/>
      <c r="E33" s="26"/>
      <c r="F33" s="26"/>
      <c r="G33" s="26"/>
      <c r="H33" s="26"/>
      <c r="J33" s="72" t="s">
        <v>337</v>
      </c>
      <c r="L33" s="63"/>
      <c r="M33" s="63"/>
      <c r="N33" s="26"/>
      <c r="O33" s="26"/>
    </row>
    <row r="34" spans="1:15" ht="15.75">
      <c r="A34" s="26"/>
      <c r="B34" s="26"/>
      <c r="C34" s="26"/>
      <c r="D34" s="26"/>
      <c r="E34" s="26"/>
      <c r="F34" s="26"/>
      <c r="G34" s="26"/>
      <c r="H34" s="26"/>
      <c r="J34" s="66" t="s">
        <v>338</v>
      </c>
      <c r="L34" s="26"/>
      <c r="M34" s="26"/>
      <c r="N34" s="26"/>
      <c r="O34" s="26"/>
    </row>
    <row r="35" spans="1:15" ht="15.75">
      <c r="A35" s="26"/>
      <c r="B35" s="41" t="s">
        <v>263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ht="15.7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ht="15.7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ht="15.7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18.75">
      <c r="A39" s="26"/>
      <c r="B39" s="41" t="s">
        <v>264</v>
      </c>
      <c r="C39" s="26"/>
      <c r="D39" s="26"/>
      <c r="E39" s="26"/>
      <c r="F39" s="26"/>
      <c r="G39" s="26"/>
      <c r="H39" s="26"/>
      <c r="I39" s="119" t="s">
        <v>339</v>
      </c>
      <c r="J39" s="119"/>
      <c r="K39" s="119"/>
      <c r="L39" s="119"/>
      <c r="M39" s="26"/>
      <c r="N39" s="26"/>
      <c r="O39" s="26"/>
    </row>
  </sheetData>
  <mergeCells count="24">
    <mergeCell ref="D10:F10"/>
    <mergeCell ref="G10:G11"/>
    <mergeCell ref="H10:H11"/>
    <mergeCell ref="I10:I11"/>
    <mergeCell ref="I39:L39"/>
    <mergeCell ref="A1:B1"/>
    <mergeCell ref="F1:L1"/>
    <mergeCell ref="F2:L2"/>
    <mergeCell ref="A5:L5"/>
    <mergeCell ref="A6:J6"/>
    <mergeCell ref="A7:L7"/>
    <mergeCell ref="A8:J8"/>
    <mergeCell ref="L10:L11"/>
    <mergeCell ref="A3:E3"/>
    <mergeCell ref="M10:M11"/>
    <mergeCell ref="N10:N11"/>
    <mergeCell ref="J10:J11"/>
    <mergeCell ref="K10:K11"/>
    <mergeCell ref="F3:O3"/>
    <mergeCell ref="O10:O11"/>
    <mergeCell ref="A9:L9"/>
    <mergeCell ref="A10:A11"/>
    <mergeCell ref="B10:B11"/>
    <mergeCell ref="C10:C11"/>
  </mergeCells>
  <phoneticPr fontId="4" type="noConversion"/>
  <printOptions horizontalCentered="1"/>
  <pageMargins left="0.25" right="0.25" top="0.25" bottom="0.25" header="0.5" footer="0.5"/>
  <pageSetup paperSize="9"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7"/>
  <sheetViews>
    <sheetView topLeftCell="A9" workbookViewId="0">
      <selection activeCell="B12" sqref="B12:O12"/>
    </sheetView>
  </sheetViews>
  <sheetFormatPr defaultRowHeight="12.75"/>
  <cols>
    <col min="1" max="1" width="4.375" style="1" customWidth="1"/>
    <col min="2" max="2" width="15.875" style="1" customWidth="1"/>
    <col min="3" max="3" width="5" style="1" bestFit="1" customWidth="1"/>
    <col min="4" max="4" width="6.375" style="1" customWidth="1"/>
    <col min="5" max="5" width="7" style="1" customWidth="1"/>
    <col min="6" max="6" width="7.375" style="1" customWidth="1"/>
    <col min="7" max="7" width="8.125" style="1" bestFit="1" customWidth="1"/>
    <col min="8" max="8" width="7" style="1" bestFit="1" customWidth="1"/>
    <col min="9" max="9" width="4.25" style="1" bestFit="1" customWidth="1"/>
    <col min="10" max="10" width="19.875" style="1" customWidth="1"/>
    <col min="11" max="13" width="6.75" style="1" customWidth="1"/>
    <col min="14" max="14" width="5.875" style="1" customWidth="1"/>
    <col min="15" max="15" width="12.875" style="1" customWidth="1"/>
    <col min="16" max="16384" width="9" style="1"/>
  </cols>
  <sheetData>
    <row r="1" spans="1:16" ht="15" customHeight="1">
      <c r="A1" s="4" t="s">
        <v>358</v>
      </c>
      <c r="B1" s="4"/>
      <c r="C1" s="4"/>
      <c r="D1" s="4"/>
      <c r="E1" s="30"/>
      <c r="F1" s="120" t="s">
        <v>0</v>
      </c>
      <c r="G1" s="120"/>
      <c r="H1" s="120"/>
      <c r="I1" s="120"/>
      <c r="J1" s="120"/>
      <c r="K1" s="120"/>
      <c r="L1" s="120"/>
      <c r="M1" s="2"/>
      <c r="N1" s="2"/>
      <c r="O1" s="31"/>
      <c r="P1" s="31"/>
    </row>
    <row r="2" spans="1:16" ht="15" customHeight="1">
      <c r="A2" s="6" t="s">
        <v>270</v>
      </c>
      <c r="B2" s="6"/>
      <c r="C2" s="6"/>
      <c r="D2" s="6"/>
      <c r="E2" s="31"/>
      <c r="F2" s="121" t="s">
        <v>28</v>
      </c>
      <c r="G2" s="121"/>
      <c r="H2" s="121"/>
      <c r="I2" s="121"/>
      <c r="J2" s="121"/>
      <c r="K2" s="121"/>
      <c r="L2" s="121"/>
      <c r="M2" s="28"/>
      <c r="N2" s="28"/>
      <c r="O2" s="32"/>
      <c r="P2" s="32"/>
    </row>
    <row r="3" spans="1:16" ht="15" hidden="1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1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6" ht="18.75" customHeight="1">
      <c r="A5" s="120" t="s">
        <v>318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2"/>
      <c r="N5" s="2"/>
    </row>
    <row r="6" spans="1:16" ht="15" hidden="1" customHeight="1">
      <c r="A6" s="112"/>
      <c r="B6" s="112"/>
      <c r="C6" s="112"/>
      <c r="D6" s="112"/>
      <c r="E6" s="112"/>
      <c r="F6" s="112"/>
      <c r="G6" s="112"/>
      <c r="H6" s="112"/>
      <c r="I6" s="112"/>
      <c r="J6" s="112"/>
    </row>
    <row r="7" spans="1:16" ht="15" customHeight="1">
      <c r="A7" s="120" t="s">
        <v>368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2"/>
      <c r="N7" s="2"/>
    </row>
    <row r="8" spans="1:16" ht="15" hidden="1" customHeight="1">
      <c r="A8" s="122"/>
      <c r="B8" s="122"/>
      <c r="C8" s="122"/>
      <c r="D8" s="122"/>
      <c r="E8" s="122"/>
      <c r="F8" s="122"/>
      <c r="G8" s="122"/>
      <c r="H8" s="122"/>
      <c r="I8" s="122"/>
      <c r="J8" s="122"/>
    </row>
    <row r="9" spans="1:16" ht="7.5" customHeight="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2"/>
      <c r="N9" s="2"/>
    </row>
    <row r="10" spans="1:16" ht="24.95" customHeight="1">
      <c r="A10" s="113" t="s">
        <v>260</v>
      </c>
      <c r="B10" s="115" t="s">
        <v>2</v>
      </c>
      <c r="C10" s="117" t="s">
        <v>3</v>
      </c>
      <c r="D10" s="123" t="s">
        <v>4</v>
      </c>
      <c r="E10" s="124"/>
      <c r="F10" s="124"/>
      <c r="G10" s="110" t="s">
        <v>5</v>
      </c>
      <c r="H10" s="125" t="s">
        <v>6</v>
      </c>
      <c r="I10" s="110" t="s">
        <v>7</v>
      </c>
      <c r="J10" s="110" t="s">
        <v>8</v>
      </c>
      <c r="K10" s="109" t="s">
        <v>266</v>
      </c>
      <c r="L10" s="109" t="s">
        <v>267</v>
      </c>
      <c r="M10" s="109" t="s">
        <v>268</v>
      </c>
      <c r="N10" s="109" t="s">
        <v>74</v>
      </c>
      <c r="O10" s="110" t="s">
        <v>265</v>
      </c>
    </row>
    <row r="11" spans="1:16" ht="24.95" customHeight="1">
      <c r="A11" s="114"/>
      <c r="B11" s="116"/>
      <c r="C11" s="118"/>
      <c r="D11" s="12" t="s">
        <v>9</v>
      </c>
      <c r="E11" s="13" t="s">
        <v>10</v>
      </c>
      <c r="F11" s="11" t="s">
        <v>11</v>
      </c>
      <c r="G11" s="110"/>
      <c r="H11" s="126"/>
      <c r="I11" s="110"/>
      <c r="J11" s="110"/>
      <c r="K11" s="110"/>
      <c r="L11" s="110"/>
      <c r="M11" s="110"/>
      <c r="N11" s="110"/>
      <c r="O11" s="110"/>
    </row>
    <row r="12" spans="1:16" ht="15.75">
      <c r="A12" s="71">
        <v>1</v>
      </c>
      <c r="B12" s="60" t="s">
        <v>209</v>
      </c>
      <c r="C12" s="61" t="s">
        <v>58</v>
      </c>
      <c r="D12" s="59">
        <v>27</v>
      </c>
      <c r="E12" s="59">
        <v>8</v>
      </c>
      <c r="F12" s="59">
        <v>2002</v>
      </c>
      <c r="G12" s="59" t="s">
        <v>12</v>
      </c>
      <c r="H12" s="59" t="s">
        <v>13</v>
      </c>
      <c r="I12" s="59" t="s">
        <v>44</v>
      </c>
      <c r="J12" s="62" t="s">
        <v>24</v>
      </c>
      <c r="K12" s="27">
        <v>9.1999999999999993</v>
      </c>
      <c r="L12" s="27">
        <v>15.5</v>
      </c>
      <c r="M12" s="27">
        <f>AVERAGE(K12,L12)</f>
        <v>12.35</v>
      </c>
      <c r="N12" s="59">
        <v>1</v>
      </c>
      <c r="O12" s="59" t="s">
        <v>307</v>
      </c>
    </row>
    <row r="13" spans="1:16" ht="15.75">
      <c r="A13" s="71">
        <v>2</v>
      </c>
      <c r="B13" s="60" t="s">
        <v>210</v>
      </c>
      <c r="C13" s="61" t="s">
        <v>211</v>
      </c>
      <c r="D13" s="59">
        <v>18</v>
      </c>
      <c r="E13" s="59">
        <v>5</v>
      </c>
      <c r="F13" s="59">
        <v>2002</v>
      </c>
      <c r="G13" s="59" t="s">
        <v>21</v>
      </c>
      <c r="H13" s="59" t="s">
        <v>13</v>
      </c>
      <c r="I13" s="59" t="s">
        <v>16</v>
      </c>
      <c r="J13" s="62" t="s">
        <v>17</v>
      </c>
      <c r="K13" s="27">
        <v>7.6</v>
      </c>
      <c r="L13" s="27">
        <v>16.5</v>
      </c>
      <c r="M13" s="27">
        <f>AVERAGE(K13,L13)</f>
        <v>12.05</v>
      </c>
      <c r="N13" s="59">
        <v>2</v>
      </c>
      <c r="O13" s="59" t="s">
        <v>307</v>
      </c>
    </row>
    <row r="14" spans="1:16">
      <c r="M14" s="33"/>
    </row>
    <row r="15" spans="1:16" ht="15.75">
      <c r="B15" s="42" t="s">
        <v>330</v>
      </c>
      <c r="M15" s="33"/>
    </row>
    <row r="16" spans="1:16" ht="15.75">
      <c r="B16" s="26"/>
      <c r="J16" s="63" t="s">
        <v>329</v>
      </c>
      <c r="K16" s="63"/>
      <c r="L16" s="63"/>
      <c r="M16" s="33"/>
    </row>
    <row r="17" spans="2:13" ht="15.75">
      <c r="B17" s="41" t="s">
        <v>263</v>
      </c>
      <c r="I17" s="26"/>
      <c r="J17" s="128" t="s">
        <v>369</v>
      </c>
      <c r="K17" s="128"/>
      <c r="L17" s="128"/>
      <c r="M17" s="33"/>
    </row>
    <row r="18" spans="2:13" ht="15.75">
      <c r="I18" s="26"/>
      <c r="J18" s="26"/>
      <c r="K18" s="26"/>
      <c r="M18" s="33"/>
    </row>
    <row r="19" spans="2:13" ht="15.75">
      <c r="I19" s="26"/>
      <c r="J19" s="26"/>
      <c r="K19" s="26"/>
      <c r="M19" s="33"/>
    </row>
    <row r="20" spans="2:13" ht="15.75">
      <c r="I20" s="26"/>
      <c r="J20" s="26"/>
      <c r="K20" s="26"/>
      <c r="M20" s="33"/>
    </row>
    <row r="21" spans="2:13" ht="18.75">
      <c r="B21" s="41" t="s">
        <v>264</v>
      </c>
      <c r="I21" s="144" t="s">
        <v>262</v>
      </c>
      <c r="J21" s="144"/>
      <c r="K21" s="144"/>
      <c r="M21" s="33"/>
    </row>
    <row r="22" spans="2:13">
      <c r="M22" s="33"/>
    </row>
    <row r="23" spans="2:13">
      <c r="M23" s="33"/>
    </row>
    <row r="24" spans="2:13">
      <c r="M24" s="33"/>
    </row>
    <row r="25" spans="2:13">
      <c r="M25" s="33"/>
    </row>
    <row r="26" spans="2:13">
      <c r="M26" s="33"/>
    </row>
    <row r="27" spans="2:13">
      <c r="M27" s="33"/>
    </row>
    <row r="28" spans="2:13">
      <c r="M28" s="33"/>
    </row>
    <row r="29" spans="2:13">
      <c r="M29" s="33"/>
    </row>
    <row r="30" spans="2:13">
      <c r="M30" s="33"/>
    </row>
    <row r="31" spans="2:13">
      <c r="M31" s="33"/>
    </row>
    <row r="32" spans="2:13">
      <c r="M32" s="33"/>
    </row>
    <row r="33" spans="13:13">
      <c r="M33" s="33"/>
    </row>
    <row r="34" spans="13:13">
      <c r="M34" s="33"/>
    </row>
    <row r="35" spans="13:13">
      <c r="M35" s="33"/>
    </row>
    <row r="36" spans="13:13" ht="7.5" customHeight="1">
      <c r="M36" s="34"/>
    </row>
    <row r="37" spans="13:13">
      <c r="M37" s="34"/>
    </row>
  </sheetData>
  <mergeCells count="24">
    <mergeCell ref="F1:L1"/>
    <mergeCell ref="F2:L2"/>
    <mergeCell ref="A5:L5"/>
    <mergeCell ref="A6:J6"/>
    <mergeCell ref="A7:L7"/>
    <mergeCell ref="A8:J8"/>
    <mergeCell ref="A3:E3"/>
    <mergeCell ref="F3:O3"/>
    <mergeCell ref="O10:O11"/>
    <mergeCell ref="A9:L9"/>
    <mergeCell ref="A10:A11"/>
    <mergeCell ref="B10:B11"/>
    <mergeCell ref="C10:C11"/>
    <mergeCell ref="D10:F10"/>
    <mergeCell ref="G10:G11"/>
    <mergeCell ref="H10:H11"/>
    <mergeCell ref="I10:I11"/>
    <mergeCell ref="I21:K21"/>
    <mergeCell ref="M10:M11"/>
    <mergeCell ref="N10:N11"/>
    <mergeCell ref="J17:L17"/>
    <mergeCell ref="J10:J11"/>
    <mergeCell ref="K10:K11"/>
    <mergeCell ref="L10:L11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29"/>
  <sheetViews>
    <sheetView topLeftCell="A7" workbookViewId="0">
      <selection activeCell="B11" sqref="B11:Q20"/>
    </sheetView>
  </sheetViews>
  <sheetFormatPr defaultColWidth="7.875" defaultRowHeight="12.75"/>
  <cols>
    <col min="1" max="1" width="3.5" style="3" customWidth="1"/>
    <col min="2" max="2" width="13.5" style="3" customWidth="1"/>
    <col min="3" max="3" width="5.625" style="3" customWidth="1"/>
    <col min="4" max="4" width="6.25" style="3" customWidth="1"/>
    <col min="5" max="5" width="6.375" style="3" customWidth="1"/>
    <col min="6" max="6" width="6.625" style="3" customWidth="1"/>
    <col min="7" max="7" width="9.625" style="3" bestFit="1" customWidth="1"/>
    <col min="8" max="8" width="5.75" style="3" bestFit="1" customWidth="1"/>
    <col min="9" max="9" width="4.75" style="3" bestFit="1" customWidth="1"/>
    <col min="10" max="10" width="16.875" style="3" customWidth="1"/>
    <col min="11" max="16" width="6.875" style="3" customWidth="1"/>
    <col min="17" max="17" width="18" style="3" customWidth="1"/>
    <col min="18" max="16384" width="7.875" style="3"/>
  </cols>
  <sheetData>
    <row r="1" spans="1:17" ht="15" customHeight="1">
      <c r="A1" s="161" t="s">
        <v>331</v>
      </c>
      <c r="B1" s="161"/>
      <c r="C1" s="161"/>
      <c r="E1" s="36"/>
      <c r="F1" s="36"/>
      <c r="G1" s="36"/>
      <c r="H1" s="36"/>
      <c r="I1" s="151" t="s">
        <v>0</v>
      </c>
      <c r="J1" s="151"/>
      <c r="K1" s="151"/>
      <c r="L1" s="151"/>
      <c r="M1" s="151"/>
      <c r="N1" s="151"/>
    </row>
    <row r="2" spans="1:17">
      <c r="A2" s="36" t="s">
        <v>270</v>
      </c>
      <c r="B2" s="36"/>
      <c r="C2" s="36"/>
      <c r="D2" s="36"/>
      <c r="E2" s="36"/>
      <c r="F2" s="36"/>
      <c r="G2" s="36"/>
      <c r="H2" s="36"/>
      <c r="I2" s="151" t="s">
        <v>269</v>
      </c>
      <c r="J2" s="151"/>
      <c r="K2" s="151"/>
      <c r="L2" s="151"/>
      <c r="M2" s="151"/>
      <c r="N2" s="151"/>
    </row>
    <row r="4" spans="1:17">
      <c r="F4" s="38"/>
      <c r="G4" s="38"/>
      <c r="H4" s="38"/>
      <c r="I4" s="152"/>
      <c r="J4" s="152"/>
      <c r="K4" s="152"/>
      <c r="L4" s="152"/>
      <c r="M4" s="152"/>
      <c r="N4" s="152"/>
      <c r="O4" s="152"/>
    </row>
    <row r="5" spans="1:17" ht="6.75" customHeight="1"/>
    <row r="6" spans="1:17">
      <c r="A6" s="36" t="s">
        <v>310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7">
      <c r="A7" s="151" t="s">
        <v>271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</row>
    <row r="8" spans="1:17" ht="7.5" customHeight="1"/>
    <row r="9" spans="1:17" ht="27.75" customHeight="1">
      <c r="A9" s="156" t="s">
        <v>272</v>
      </c>
      <c r="B9" s="159" t="s">
        <v>273</v>
      </c>
      <c r="C9" s="160" t="s">
        <v>274</v>
      </c>
      <c r="D9" s="156" t="s">
        <v>275</v>
      </c>
      <c r="E9" s="156"/>
      <c r="F9" s="156"/>
      <c r="G9" s="159" t="s">
        <v>276</v>
      </c>
      <c r="H9" s="157" t="s">
        <v>277</v>
      </c>
      <c r="I9" s="160" t="s">
        <v>278</v>
      </c>
      <c r="J9" s="156" t="s">
        <v>279</v>
      </c>
      <c r="K9" s="155" t="s">
        <v>280</v>
      </c>
      <c r="L9" s="155" t="s">
        <v>281</v>
      </c>
      <c r="M9" s="155" t="s">
        <v>282</v>
      </c>
      <c r="N9" s="155" t="s">
        <v>283</v>
      </c>
      <c r="O9" s="155" t="s">
        <v>306</v>
      </c>
      <c r="P9" s="157" t="s">
        <v>305</v>
      </c>
      <c r="Q9" s="153" t="s">
        <v>284</v>
      </c>
    </row>
    <row r="10" spans="1:17">
      <c r="A10" s="156"/>
      <c r="B10" s="159"/>
      <c r="C10" s="160"/>
      <c r="D10" s="35" t="s">
        <v>285</v>
      </c>
      <c r="E10" s="35" t="s">
        <v>286</v>
      </c>
      <c r="F10" s="35" t="s">
        <v>287</v>
      </c>
      <c r="G10" s="159"/>
      <c r="H10" s="158"/>
      <c r="I10" s="160"/>
      <c r="J10" s="156"/>
      <c r="K10" s="156"/>
      <c r="L10" s="156"/>
      <c r="M10" s="156"/>
      <c r="N10" s="156"/>
      <c r="O10" s="156"/>
      <c r="P10" s="158"/>
      <c r="Q10" s="154"/>
    </row>
    <row r="11" spans="1:17" ht="20.25" customHeight="1">
      <c r="A11" s="89">
        <v>1</v>
      </c>
      <c r="B11" s="100" t="s">
        <v>288</v>
      </c>
      <c r="C11" s="101" t="s">
        <v>289</v>
      </c>
      <c r="D11" s="92">
        <v>24</v>
      </c>
      <c r="E11" s="92">
        <v>8</v>
      </c>
      <c r="F11" s="93">
        <v>2002</v>
      </c>
      <c r="G11" s="93" t="s">
        <v>290</v>
      </c>
      <c r="H11" s="95" t="s">
        <v>18</v>
      </c>
      <c r="I11" s="89" t="s">
        <v>51</v>
      </c>
      <c r="J11" s="93" t="s">
        <v>291</v>
      </c>
      <c r="K11" s="145">
        <v>13.5</v>
      </c>
      <c r="L11" s="145">
        <v>13.25</v>
      </c>
      <c r="M11" s="145">
        <v>12.25</v>
      </c>
      <c r="N11" s="145">
        <f>K11+L11+M11</f>
        <v>39</v>
      </c>
      <c r="O11" s="145">
        <f>AVERAGE(K11,L11,M11)</f>
        <v>13</v>
      </c>
      <c r="P11" s="149">
        <f>RANK(O11,$O$11:$O$20)</f>
        <v>3</v>
      </c>
      <c r="Q11" s="147" t="s">
        <v>307</v>
      </c>
    </row>
    <row r="12" spans="1:17" ht="23.25" customHeight="1">
      <c r="A12" s="89">
        <v>2</v>
      </c>
      <c r="B12" s="100" t="s">
        <v>292</v>
      </c>
      <c r="C12" s="101" t="s">
        <v>93</v>
      </c>
      <c r="D12" s="92">
        <v>27</v>
      </c>
      <c r="E12" s="92">
        <v>7</v>
      </c>
      <c r="F12" s="93">
        <v>2002</v>
      </c>
      <c r="G12" s="93" t="s">
        <v>21</v>
      </c>
      <c r="H12" s="95" t="s">
        <v>18</v>
      </c>
      <c r="I12" s="89" t="s">
        <v>43</v>
      </c>
      <c r="J12" s="93" t="s">
        <v>291</v>
      </c>
      <c r="K12" s="146"/>
      <c r="L12" s="146"/>
      <c r="M12" s="146"/>
      <c r="N12" s="146"/>
      <c r="O12" s="146"/>
      <c r="P12" s="150"/>
      <c r="Q12" s="148"/>
    </row>
    <row r="13" spans="1:17" ht="23.25" customHeight="1">
      <c r="A13" s="89">
        <v>3</v>
      </c>
      <c r="B13" s="102" t="s">
        <v>148</v>
      </c>
      <c r="C13" s="103" t="s">
        <v>85</v>
      </c>
      <c r="D13" s="104">
        <v>27</v>
      </c>
      <c r="E13" s="104">
        <v>10</v>
      </c>
      <c r="F13" s="104">
        <v>2002</v>
      </c>
      <c r="G13" s="105" t="s">
        <v>25</v>
      </c>
      <c r="H13" s="93" t="s">
        <v>13</v>
      </c>
      <c r="I13" s="105" t="s">
        <v>44</v>
      </c>
      <c r="J13" s="105" t="s">
        <v>294</v>
      </c>
      <c r="K13" s="145">
        <v>10.5</v>
      </c>
      <c r="L13" s="145">
        <v>14.25</v>
      </c>
      <c r="M13" s="145">
        <v>9</v>
      </c>
      <c r="N13" s="145">
        <f>K13+L13+M13</f>
        <v>33.75</v>
      </c>
      <c r="O13" s="145">
        <f>AVERAGE(K13,L13,M13)</f>
        <v>11.25</v>
      </c>
      <c r="P13" s="149">
        <f>RANK(O13,$O$11:$O$20)</f>
        <v>5</v>
      </c>
      <c r="Q13" s="147" t="s">
        <v>307</v>
      </c>
    </row>
    <row r="14" spans="1:17" ht="23.25" customHeight="1">
      <c r="A14" s="89">
        <v>4</v>
      </c>
      <c r="B14" s="102" t="s">
        <v>295</v>
      </c>
      <c r="C14" s="103" t="s">
        <v>296</v>
      </c>
      <c r="D14" s="104">
        <v>29</v>
      </c>
      <c r="E14" s="106" t="s">
        <v>61</v>
      </c>
      <c r="F14" s="104">
        <v>2002</v>
      </c>
      <c r="G14" s="105" t="s">
        <v>25</v>
      </c>
      <c r="H14" s="105" t="s">
        <v>18</v>
      </c>
      <c r="I14" s="105" t="s">
        <v>44</v>
      </c>
      <c r="J14" s="105" t="s">
        <v>297</v>
      </c>
      <c r="K14" s="146"/>
      <c r="L14" s="146"/>
      <c r="M14" s="146"/>
      <c r="N14" s="146"/>
      <c r="O14" s="146"/>
      <c r="P14" s="150"/>
      <c r="Q14" s="148"/>
    </row>
    <row r="15" spans="1:17" ht="24" customHeight="1">
      <c r="A15" s="89">
        <v>5</v>
      </c>
      <c r="B15" s="100" t="s">
        <v>298</v>
      </c>
      <c r="C15" s="101" t="s">
        <v>23</v>
      </c>
      <c r="D15" s="92">
        <v>30</v>
      </c>
      <c r="E15" s="92">
        <v>7</v>
      </c>
      <c r="F15" s="93">
        <v>2002</v>
      </c>
      <c r="G15" s="93" t="s">
        <v>136</v>
      </c>
      <c r="H15" s="95" t="s">
        <v>18</v>
      </c>
      <c r="I15" s="89" t="s">
        <v>43</v>
      </c>
      <c r="J15" s="93" t="s">
        <v>291</v>
      </c>
      <c r="K15" s="145">
        <v>14.75</v>
      </c>
      <c r="L15" s="145">
        <v>11.75</v>
      </c>
      <c r="M15" s="145">
        <v>17.75</v>
      </c>
      <c r="N15" s="145">
        <f>K15+L15+M15</f>
        <v>44.25</v>
      </c>
      <c r="O15" s="145">
        <f>AVERAGE(K15,L15,M15)</f>
        <v>14.75</v>
      </c>
      <c r="P15" s="149">
        <f>RANK(O15,$O$11:$O$20)</f>
        <v>1</v>
      </c>
      <c r="Q15" s="147" t="s">
        <v>307</v>
      </c>
    </row>
    <row r="16" spans="1:17" ht="21.75" customHeight="1">
      <c r="A16" s="89">
        <v>6</v>
      </c>
      <c r="B16" s="100" t="s">
        <v>299</v>
      </c>
      <c r="C16" s="101" t="s">
        <v>300</v>
      </c>
      <c r="D16" s="92">
        <v>1</v>
      </c>
      <c r="E16" s="92">
        <v>1</v>
      </c>
      <c r="F16" s="93">
        <v>2001</v>
      </c>
      <c r="G16" s="93" t="s">
        <v>301</v>
      </c>
      <c r="H16" s="93" t="s">
        <v>13</v>
      </c>
      <c r="I16" s="89" t="s">
        <v>43</v>
      </c>
      <c r="J16" s="93" t="s">
        <v>291</v>
      </c>
      <c r="K16" s="146"/>
      <c r="L16" s="146"/>
      <c r="M16" s="146"/>
      <c r="N16" s="146"/>
      <c r="O16" s="146"/>
      <c r="P16" s="150"/>
      <c r="Q16" s="148"/>
    </row>
    <row r="17" spans="1:17" ht="21.75" customHeight="1">
      <c r="A17" s="89">
        <v>7</v>
      </c>
      <c r="B17" s="102" t="s">
        <v>73</v>
      </c>
      <c r="C17" s="103" t="s">
        <v>225</v>
      </c>
      <c r="D17" s="104">
        <v>21</v>
      </c>
      <c r="E17" s="106" t="s">
        <v>144</v>
      </c>
      <c r="F17" s="104">
        <v>2002</v>
      </c>
      <c r="G17" s="105" t="s">
        <v>25</v>
      </c>
      <c r="H17" s="93" t="s">
        <v>13</v>
      </c>
      <c r="I17" s="105" t="s">
        <v>44</v>
      </c>
      <c r="J17" s="105" t="s">
        <v>294</v>
      </c>
      <c r="K17" s="145">
        <v>13</v>
      </c>
      <c r="L17" s="145">
        <v>17</v>
      </c>
      <c r="M17" s="145">
        <v>8</v>
      </c>
      <c r="N17" s="145">
        <f>K17+L17+M17</f>
        <v>38</v>
      </c>
      <c r="O17" s="145">
        <f>AVERAGE(K17,L17,M17)</f>
        <v>12.666666666666666</v>
      </c>
      <c r="P17" s="149">
        <f>RANK(O17,$O$11:$O$20)</f>
        <v>4</v>
      </c>
      <c r="Q17" s="147" t="s">
        <v>307</v>
      </c>
    </row>
    <row r="18" spans="1:17" ht="22.5" customHeight="1">
      <c r="A18" s="89">
        <v>8</v>
      </c>
      <c r="B18" s="102" t="s">
        <v>248</v>
      </c>
      <c r="C18" s="103" t="s">
        <v>31</v>
      </c>
      <c r="D18" s="104">
        <v>10</v>
      </c>
      <c r="E18" s="106" t="s">
        <v>144</v>
      </c>
      <c r="F18" s="104">
        <v>2002</v>
      </c>
      <c r="G18" s="105" t="s">
        <v>25</v>
      </c>
      <c r="H18" s="93" t="s">
        <v>13</v>
      </c>
      <c r="I18" s="105" t="s">
        <v>44</v>
      </c>
      <c r="J18" s="105" t="s">
        <v>297</v>
      </c>
      <c r="K18" s="146"/>
      <c r="L18" s="146"/>
      <c r="M18" s="146"/>
      <c r="N18" s="146"/>
      <c r="O18" s="146"/>
      <c r="P18" s="150"/>
      <c r="Q18" s="148"/>
    </row>
    <row r="19" spans="1:17" ht="23.25" customHeight="1">
      <c r="A19" s="89">
        <v>9</v>
      </c>
      <c r="B19" s="100" t="s">
        <v>302</v>
      </c>
      <c r="C19" s="101" t="s">
        <v>142</v>
      </c>
      <c r="D19" s="92">
        <v>22</v>
      </c>
      <c r="E19" s="92">
        <v>3</v>
      </c>
      <c r="F19" s="93">
        <v>2002</v>
      </c>
      <c r="G19" s="93" t="s">
        <v>12</v>
      </c>
      <c r="H19" s="93" t="s">
        <v>18</v>
      </c>
      <c r="I19" s="89" t="s">
        <v>43</v>
      </c>
      <c r="J19" s="93" t="s">
        <v>291</v>
      </c>
      <c r="K19" s="145">
        <v>12.5</v>
      </c>
      <c r="L19" s="145">
        <v>16.5</v>
      </c>
      <c r="M19" s="145">
        <v>12.75</v>
      </c>
      <c r="N19" s="145">
        <f>K19+L19+M19</f>
        <v>41.75</v>
      </c>
      <c r="O19" s="145">
        <f>AVERAGE(K19,L19,M19)</f>
        <v>13.916666666666666</v>
      </c>
      <c r="P19" s="149">
        <f>RANK(O19,$O$11:$O$20)</f>
        <v>2</v>
      </c>
      <c r="Q19" s="147" t="s">
        <v>307</v>
      </c>
    </row>
    <row r="20" spans="1:17" ht="24.75" customHeight="1">
      <c r="A20" s="89">
        <v>10</v>
      </c>
      <c r="B20" s="107" t="s">
        <v>303</v>
      </c>
      <c r="C20" s="101" t="s">
        <v>157</v>
      </c>
      <c r="D20" s="92">
        <v>16</v>
      </c>
      <c r="E20" s="92">
        <v>9</v>
      </c>
      <c r="F20" s="93">
        <v>2002</v>
      </c>
      <c r="G20" s="93" t="s">
        <v>304</v>
      </c>
      <c r="H20" s="93" t="s">
        <v>18</v>
      </c>
      <c r="I20" s="108" t="s">
        <v>43</v>
      </c>
      <c r="J20" s="93" t="s">
        <v>291</v>
      </c>
      <c r="K20" s="146"/>
      <c r="L20" s="146"/>
      <c r="M20" s="146"/>
      <c r="N20" s="146"/>
      <c r="O20" s="146"/>
      <c r="P20" s="150"/>
      <c r="Q20" s="148"/>
    </row>
    <row r="22" spans="1:17">
      <c r="B22" s="64" t="s">
        <v>370</v>
      </c>
      <c r="C22" s="64"/>
      <c r="D22" s="64"/>
      <c r="E22" s="64"/>
      <c r="F22" s="64"/>
      <c r="G22" s="64"/>
      <c r="L22" s="152" t="s">
        <v>320</v>
      </c>
      <c r="M22" s="152"/>
      <c r="N22" s="152"/>
      <c r="O22" s="152"/>
      <c r="P22" s="152"/>
    </row>
    <row r="23" spans="1:17">
      <c r="L23" s="151" t="s">
        <v>261</v>
      </c>
      <c r="M23" s="151"/>
      <c r="N23" s="151"/>
      <c r="O23" s="151"/>
      <c r="P23" s="151"/>
    </row>
    <row r="24" spans="1:17">
      <c r="B24" s="151" t="s">
        <v>263</v>
      </c>
      <c r="C24" s="151"/>
    </row>
    <row r="28" spans="1:17">
      <c r="B28" s="151" t="s">
        <v>264</v>
      </c>
      <c r="C28" s="151"/>
      <c r="L28" s="151" t="s">
        <v>262</v>
      </c>
      <c r="M28" s="151"/>
      <c r="N28" s="151"/>
      <c r="O28" s="151"/>
      <c r="P28" s="151"/>
    </row>
    <row r="29" spans="1:17">
      <c r="J29" s="40"/>
    </row>
  </sheetData>
  <mergeCells count="60">
    <mergeCell ref="A1:C1"/>
    <mergeCell ref="I1:N1"/>
    <mergeCell ref="I2:N2"/>
    <mergeCell ref="I4:O4"/>
    <mergeCell ref="P17:P18"/>
    <mergeCell ref="H9:H10"/>
    <mergeCell ref="P11:P12"/>
    <mergeCell ref="I9:I10"/>
    <mergeCell ref="J9:J10"/>
    <mergeCell ref="A7:K7"/>
    <mergeCell ref="O11:O12"/>
    <mergeCell ref="M9:M10"/>
    <mergeCell ref="A9:A10"/>
    <mergeCell ref="B9:B10"/>
    <mergeCell ref="C9:C10"/>
    <mergeCell ref="D9:F9"/>
    <mergeCell ref="G9:G10"/>
    <mergeCell ref="K9:K10"/>
    <mergeCell ref="Q9:Q10"/>
    <mergeCell ref="N9:N10"/>
    <mergeCell ref="O9:O10"/>
    <mergeCell ref="P9:P10"/>
    <mergeCell ref="Q11:Q12"/>
    <mergeCell ref="K11:K12"/>
    <mergeCell ref="L11:L12"/>
    <mergeCell ref="M11:M12"/>
    <mergeCell ref="L9:L10"/>
    <mergeCell ref="N11:N12"/>
    <mergeCell ref="Q13:Q14"/>
    <mergeCell ref="K15:K16"/>
    <mergeCell ref="L15:L16"/>
    <mergeCell ref="M15:M16"/>
    <mergeCell ref="N15:N16"/>
    <mergeCell ref="O15:O16"/>
    <mergeCell ref="Q15:Q16"/>
    <mergeCell ref="L13:L14"/>
    <mergeCell ref="M13:M14"/>
    <mergeCell ref="Q17:Q18"/>
    <mergeCell ref="K17:K18"/>
    <mergeCell ref="L17:L18"/>
    <mergeCell ref="M17:M18"/>
    <mergeCell ref="N17:N18"/>
    <mergeCell ref="O17:O18"/>
    <mergeCell ref="B28:C28"/>
    <mergeCell ref="B24:C24"/>
    <mergeCell ref="L22:P22"/>
    <mergeCell ref="L23:P23"/>
    <mergeCell ref="L28:P28"/>
    <mergeCell ref="K13:K14"/>
    <mergeCell ref="P15:P16"/>
    <mergeCell ref="N13:N14"/>
    <mergeCell ref="O13:O14"/>
    <mergeCell ref="P13:P14"/>
    <mergeCell ref="N19:N20"/>
    <mergeCell ref="O19:O20"/>
    <mergeCell ref="Q19:Q20"/>
    <mergeCell ref="K19:K20"/>
    <mergeCell ref="L19:L20"/>
    <mergeCell ref="M19:M20"/>
    <mergeCell ref="P19:P20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B12" sqref="B12:M12"/>
    </sheetView>
  </sheetViews>
  <sheetFormatPr defaultColWidth="7.875" defaultRowHeight="12.75"/>
  <cols>
    <col min="1" max="1" width="3.5" style="3" customWidth="1"/>
    <col min="2" max="2" width="18.375" style="3" customWidth="1"/>
    <col min="3" max="3" width="5.625" style="3" customWidth="1"/>
    <col min="4" max="4" width="6.25" style="3" customWidth="1"/>
    <col min="5" max="5" width="6.375" style="3" customWidth="1"/>
    <col min="6" max="6" width="6.625" style="3" customWidth="1"/>
    <col min="7" max="7" width="9.625" style="3" bestFit="1" customWidth="1"/>
    <col min="8" max="8" width="5.75" style="3" bestFit="1" customWidth="1"/>
    <col min="9" max="9" width="4.75" style="3" bestFit="1" customWidth="1"/>
    <col min="10" max="10" width="16.875" style="3" customWidth="1"/>
    <col min="11" max="12" width="6.875" style="3" customWidth="1"/>
    <col min="13" max="13" width="18" style="3" customWidth="1"/>
    <col min="14" max="16384" width="7.875" style="3"/>
  </cols>
  <sheetData>
    <row r="1" spans="1:13" ht="15" customHeight="1">
      <c r="A1" s="161" t="s">
        <v>331</v>
      </c>
      <c r="B1" s="161"/>
      <c r="C1" s="161"/>
      <c r="E1" s="36"/>
      <c r="F1" s="36"/>
      <c r="G1" s="36"/>
      <c r="H1" s="36"/>
      <c r="I1" s="36" t="s">
        <v>0</v>
      </c>
      <c r="J1" s="36"/>
      <c r="K1" s="36"/>
    </row>
    <row r="2" spans="1:13">
      <c r="A2" s="36" t="s">
        <v>270</v>
      </c>
      <c r="B2" s="36"/>
      <c r="C2" s="36"/>
      <c r="D2" s="40"/>
      <c r="E2" s="36"/>
      <c r="F2" s="36"/>
      <c r="G2" s="36"/>
      <c r="H2" s="36"/>
      <c r="I2" s="151" t="s">
        <v>269</v>
      </c>
      <c r="J2" s="151"/>
      <c r="K2" s="151"/>
    </row>
    <row r="3" spans="1:13">
      <c r="A3" s="151"/>
      <c r="B3" s="151"/>
      <c r="C3" s="36"/>
      <c r="D3" s="36"/>
    </row>
    <row r="4" spans="1:13">
      <c r="F4" s="38"/>
      <c r="G4" s="38"/>
      <c r="H4" s="38"/>
      <c r="J4" s="38"/>
      <c r="K4" s="38"/>
    </row>
    <row r="5" spans="1:13" ht="6.75" customHeight="1"/>
    <row r="6" spans="1:13">
      <c r="A6" s="36" t="s">
        <v>310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3">
      <c r="A7" s="151" t="s">
        <v>313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</row>
    <row r="8" spans="1:13" ht="7.5" customHeight="1"/>
    <row r="9" spans="1:13" ht="27.75" customHeight="1">
      <c r="A9" s="153" t="s">
        <v>272</v>
      </c>
      <c r="B9" s="162" t="s">
        <v>273</v>
      </c>
      <c r="C9" s="164" t="s">
        <v>274</v>
      </c>
      <c r="D9" s="159" t="s">
        <v>275</v>
      </c>
      <c r="E9" s="166"/>
      <c r="F9" s="160"/>
      <c r="G9" s="153" t="s">
        <v>276</v>
      </c>
      <c r="H9" s="157" t="s">
        <v>277</v>
      </c>
      <c r="I9" s="153" t="s">
        <v>278</v>
      </c>
      <c r="J9" s="153" t="s">
        <v>279</v>
      </c>
      <c r="K9" s="157" t="s">
        <v>280</v>
      </c>
      <c r="L9" s="157" t="s">
        <v>305</v>
      </c>
      <c r="M9" s="153" t="s">
        <v>284</v>
      </c>
    </row>
    <row r="10" spans="1:13">
      <c r="A10" s="154"/>
      <c r="B10" s="163"/>
      <c r="C10" s="165"/>
      <c r="D10" s="35" t="s">
        <v>285</v>
      </c>
      <c r="E10" s="35" t="s">
        <v>286</v>
      </c>
      <c r="F10" s="35" t="s">
        <v>287</v>
      </c>
      <c r="G10" s="154"/>
      <c r="H10" s="158"/>
      <c r="I10" s="154"/>
      <c r="J10" s="154"/>
      <c r="K10" s="158"/>
      <c r="L10" s="158"/>
      <c r="M10" s="154"/>
    </row>
    <row r="11" spans="1:13" ht="20.25" customHeight="1">
      <c r="A11" s="89">
        <v>1</v>
      </c>
      <c r="B11" s="90" t="s">
        <v>314</v>
      </c>
      <c r="C11" s="91" t="s">
        <v>138</v>
      </c>
      <c r="D11" s="92">
        <v>19</v>
      </c>
      <c r="E11" s="92">
        <v>4</v>
      </c>
      <c r="F11" s="93">
        <v>2002</v>
      </c>
      <c r="G11" s="94" t="s">
        <v>12</v>
      </c>
      <c r="H11" s="95" t="s">
        <v>13</v>
      </c>
      <c r="I11" s="89" t="s">
        <v>68</v>
      </c>
      <c r="J11" s="93" t="s">
        <v>293</v>
      </c>
      <c r="K11" s="96">
        <v>10.75</v>
      </c>
      <c r="L11" s="97">
        <v>1</v>
      </c>
      <c r="M11" s="98" t="s">
        <v>307</v>
      </c>
    </row>
    <row r="12" spans="1:13" ht="23.25" customHeight="1">
      <c r="A12" s="89">
        <v>2</v>
      </c>
      <c r="B12" s="90" t="s">
        <v>316</v>
      </c>
      <c r="C12" s="91" t="s">
        <v>47</v>
      </c>
      <c r="D12" s="92">
        <v>23</v>
      </c>
      <c r="E12" s="92">
        <v>9</v>
      </c>
      <c r="F12" s="93">
        <v>2002</v>
      </c>
      <c r="G12" s="94" t="s">
        <v>12</v>
      </c>
      <c r="H12" s="95" t="s">
        <v>18</v>
      </c>
      <c r="I12" s="93" t="s">
        <v>44</v>
      </c>
      <c r="J12" s="93" t="s">
        <v>291</v>
      </c>
      <c r="K12" s="99">
        <v>10</v>
      </c>
      <c r="L12" s="97">
        <v>2</v>
      </c>
      <c r="M12" s="98" t="s">
        <v>307</v>
      </c>
    </row>
    <row r="14" spans="1:13">
      <c r="B14" s="64" t="s">
        <v>315</v>
      </c>
      <c r="C14" s="64"/>
      <c r="J14" s="38" t="s">
        <v>311</v>
      </c>
      <c r="L14" s="39"/>
    </row>
    <row r="15" spans="1:13">
      <c r="L15" s="37"/>
    </row>
    <row r="16" spans="1:13">
      <c r="B16" s="151" t="s">
        <v>263</v>
      </c>
      <c r="C16" s="151"/>
      <c r="J16" s="151" t="s">
        <v>261</v>
      </c>
      <c r="K16" s="151"/>
      <c r="L16" s="151"/>
    </row>
    <row r="20" spans="2:12" ht="15.75" customHeight="1">
      <c r="B20" s="151" t="s">
        <v>264</v>
      </c>
      <c r="C20" s="151"/>
      <c r="J20" s="151" t="s">
        <v>262</v>
      </c>
      <c r="K20" s="151"/>
      <c r="L20" s="151"/>
    </row>
    <row r="21" spans="2:12">
      <c r="J21" s="40"/>
    </row>
  </sheetData>
  <mergeCells count="19">
    <mergeCell ref="B9:B10"/>
    <mergeCell ref="C9:C10"/>
    <mergeCell ref="D9:F9"/>
    <mergeCell ref="M9:M10"/>
    <mergeCell ref="J9:J10"/>
    <mergeCell ref="K9:K10"/>
    <mergeCell ref="G9:G10"/>
    <mergeCell ref="H9:H10"/>
    <mergeCell ref="I9:I10"/>
    <mergeCell ref="B16:C16"/>
    <mergeCell ref="B20:C20"/>
    <mergeCell ref="L9:L10"/>
    <mergeCell ref="A1:C1"/>
    <mergeCell ref="I2:K2"/>
    <mergeCell ref="J16:L16"/>
    <mergeCell ref="J20:L20"/>
    <mergeCell ref="A7:K7"/>
    <mergeCell ref="A9:A10"/>
    <mergeCell ref="A3:B3"/>
  </mergeCells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pane xSplit="3" ySplit="11" topLeftCell="D12" activePane="bottomRight" state="frozen"/>
      <selection pane="topRight" activeCell="F1" sqref="F1"/>
      <selection pane="bottomLeft" activeCell="A12" sqref="A12"/>
      <selection pane="bottomRight" activeCell="Q7" sqref="Q7"/>
    </sheetView>
  </sheetViews>
  <sheetFormatPr defaultRowHeight="12.75"/>
  <cols>
    <col min="1" max="1" width="4.375" style="1" customWidth="1"/>
    <col min="2" max="2" width="14.875" style="1" bestFit="1" customWidth="1"/>
    <col min="3" max="3" width="6.5" style="1" bestFit="1" customWidth="1"/>
    <col min="4" max="4" width="6.375" style="1" customWidth="1"/>
    <col min="5" max="5" width="7" style="1" customWidth="1"/>
    <col min="6" max="6" width="6.875" style="1" customWidth="1"/>
    <col min="7" max="7" width="10.25" style="1" customWidth="1"/>
    <col min="8" max="8" width="6.25" style="1" customWidth="1"/>
    <col min="9" max="9" width="4.25" style="1" bestFit="1" customWidth="1"/>
    <col min="10" max="10" width="22.5" style="1" customWidth="1"/>
    <col min="11" max="12" width="6.75" style="1" customWidth="1"/>
    <col min="13" max="13" width="8.5" style="1" customWidth="1"/>
    <col min="14" max="14" width="5.875" style="1" customWidth="1"/>
    <col min="15" max="15" width="12.875" style="1" customWidth="1"/>
    <col min="16" max="16384" width="9" style="1"/>
  </cols>
  <sheetData>
    <row r="1" spans="1:16" ht="15" customHeight="1">
      <c r="A1" s="30" t="s">
        <v>344</v>
      </c>
      <c r="B1" s="30"/>
      <c r="C1" s="30"/>
      <c r="D1" s="30"/>
      <c r="E1" s="30"/>
      <c r="F1" s="112" t="s">
        <v>0</v>
      </c>
      <c r="G1" s="112"/>
      <c r="H1" s="112"/>
      <c r="I1" s="112"/>
      <c r="J1" s="112"/>
      <c r="K1" s="112"/>
      <c r="L1" s="112"/>
      <c r="M1" s="2"/>
      <c r="N1" s="2"/>
      <c r="O1" s="31"/>
      <c r="P1" s="31"/>
    </row>
    <row r="2" spans="1:16" ht="15" customHeight="1">
      <c r="A2" s="31" t="s">
        <v>270</v>
      </c>
      <c r="B2" s="31"/>
      <c r="C2" s="31"/>
      <c r="D2" s="31"/>
      <c r="E2" s="31"/>
      <c r="F2" s="122" t="s">
        <v>28</v>
      </c>
      <c r="G2" s="122"/>
      <c r="H2" s="122"/>
      <c r="I2" s="122"/>
      <c r="J2" s="122"/>
      <c r="K2" s="122"/>
      <c r="L2" s="122"/>
      <c r="M2" s="28"/>
      <c r="N2" s="28"/>
      <c r="O2" s="32"/>
      <c r="P2" s="32"/>
    </row>
    <row r="3" spans="1:16" ht="15" hidden="1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1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6" ht="18.75" customHeight="1">
      <c r="A5" s="112" t="s">
        <v>318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2"/>
      <c r="N5" s="2"/>
    </row>
    <row r="6" spans="1:16" ht="15" hidden="1" customHeight="1">
      <c r="A6" s="112"/>
      <c r="B6" s="112"/>
      <c r="C6" s="112"/>
      <c r="D6" s="112"/>
      <c r="E6" s="112"/>
      <c r="F6" s="112"/>
      <c r="G6" s="112"/>
      <c r="H6" s="112"/>
      <c r="I6" s="112"/>
      <c r="J6" s="112"/>
    </row>
    <row r="7" spans="1:16" ht="15" customHeight="1">
      <c r="A7" s="112" t="s">
        <v>321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2"/>
      <c r="N7" s="2"/>
    </row>
    <row r="8" spans="1:16" ht="15" hidden="1" customHeight="1">
      <c r="A8" s="122"/>
      <c r="B8" s="122"/>
      <c r="C8" s="122"/>
      <c r="D8" s="122"/>
      <c r="E8" s="122"/>
      <c r="F8" s="122"/>
      <c r="G8" s="122"/>
      <c r="H8" s="122"/>
      <c r="I8" s="122"/>
      <c r="J8" s="122"/>
    </row>
    <row r="9" spans="1:16" ht="7.5" customHeight="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2"/>
      <c r="N9" s="2"/>
    </row>
    <row r="10" spans="1:16" ht="24.95" customHeight="1">
      <c r="A10" s="167" t="s">
        <v>260</v>
      </c>
      <c r="B10" s="168" t="s">
        <v>2</v>
      </c>
      <c r="C10" s="169" t="s">
        <v>3</v>
      </c>
      <c r="D10" s="170" t="s">
        <v>4</v>
      </c>
      <c r="E10" s="171"/>
      <c r="F10" s="171"/>
      <c r="G10" s="172" t="s">
        <v>5</v>
      </c>
      <c r="H10" s="173" t="s">
        <v>6</v>
      </c>
      <c r="I10" s="172" t="s">
        <v>7</v>
      </c>
      <c r="J10" s="172" t="s">
        <v>8</v>
      </c>
      <c r="K10" s="174" t="s">
        <v>266</v>
      </c>
      <c r="L10" s="174" t="s">
        <v>267</v>
      </c>
      <c r="M10" s="174" t="s">
        <v>268</v>
      </c>
      <c r="N10" s="174" t="s">
        <v>74</v>
      </c>
      <c r="O10" s="172" t="s">
        <v>265</v>
      </c>
    </row>
    <row r="11" spans="1:16" ht="24.95" customHeight="1">
      <c r="A11" s="175"/>
      <c r="B11" s="176"/>
      <c r="C11" s="177"/>
      <c r="D11" s="178" t="s">
        <v>9</v>
      </c>
      <c r="E11" s="179" t="s">
        <v>10</v>
      </c>
      <c r="F11" s="180" t="s">
        <v>11</v>
      </c>
      <c r="G11" s="172"/>
      <c r="H11" s="181"/>
      <c r="I11" s="172"/>
      <c r="J11" s="172"/>
      <c r="K11" s="172"/>
      <c r="L11" s="172"/>
      <c r="M11" s="172"/>
      <c r="N11" s="172"/>
      <c r="O11" s="172"/>
    </row>
    <row r="12" spans="1:16">
      <c r="A12" s="182">
        <v>1</v>
      </c>
      <c r="B12" s="183" t="s">
        <v>212</v>
      </c>
      <c r="C12" s="184" t="s">
        <v>38</v>
      </c>
      <c r="D12" s="182">
        <v>7</v>
      </c>
      <c r="E12" s="182">
        <v>7</v>
      </c>
      <c r="F12" s="182">
        <v>2002</v>
      </c>
      <c r="G12" s="182" t="s">
        <v>200</v>
      </c>
      <c r="H12" s="182" t="s">
        <v>13</v>
      </c>
      <c r="I12" s="182" t="s">
        <v>44</v>
      </c>
      <c r="J12" s="185" t="s">
        <v>24</v>
      </c>
      <c r="K12" s="186">
        <v>12.5</v>
      </c>
      <c r="L12" s="186">
        <v>8</v>
      </c>
      <c r="M12" s="186">
        <f>AVERAGE(K12,L12)</f>
        <v>10.25</v>
      </c>
      <c r="N12" s="182">
        <f t="shared" ref="N12:N21" si="0">RANK(M12,$M$12:$M$21)</f>
        <v>5</v>
      </c>
      <c r="O12" s="182" t="s">
        <v>307</v>
      </c>
    </row>
    <row r="13" spans="1:16">
      <c r="A13" s="182">
        <v>2</v>
      </c>
      <c r="B13" s="183" t="s">
        <v>213</v>
      </c>
      <c r="C13" s="184" t="s">
        <v>153</v>
      </c>
      <c r="D13" s="182">
        <v>7</v>
      </c>
      <c r="E13" s="182">
        <v>5</v>
      </c>
      <c r="F13" s="182">
        <v>2002</v>
      </c>
      <c r="G13" s="182" t="s">
        <v>12</v>
      </c>
      <c r="H13" s="182" t="s">
        <v>18</v>
      </c>
      <c r="I13" s="182" t="s">
        <v>68</v>
      </c>
      <c r="J13" s="185" t="s">
        <v>26</v>
      </c>
      <c r="K13" s="186">
        <v>14</v>
      </c>
      <c r="L13" s="186">
        <v>12.5</v>
      </c>
      <c r="M13" s="186">
        <f t="shared" ref="M13:M21" si="1">AVERAGE(K13,L13)</f>
        <v>13.25</v>
      </c>
      <c r="N13" s="182">
        <f t="shared" si="0"/>
        <v>1</v>
      </c>
      <c r="O13" s="182" t="s">
        <v>307</v>
      </c>
    </row>
    <row r="14" spans="1:16">
      <c r="A14" s="182">
        <v>3</v>
      </c>
      <c r="B14" s="183" t="s">
        <v>180</v>
      </c>
      <c r="C14" s="184" t="s">
        <v>36</v>
      </c>
      <c r="D14" s="182">
        <v>30</v>
      </c>
      <c r="E14" s="182">
        <v>10</v>
      </c>
      <c r="F14" s="182">
        <v>2002</v>
      </c>
      <c r="G14" s="182" t="s">
        <v>12</v>
      </c>
      <c r="H14" s="182" t="s">
        <v>13</v>
      </c>
      <c r="I14" s="182" t="s">
        <v>68</v>
      </c>
      <c r="J14" s="185" t="s">
        <v>26</v>
      </c>
      <c r="K14" s="186">
        <v>8.75</v>
      </c>
      <c r="L14" s="186">
        <v>7</v>
      </c>
      <c r="M14" s="186">
        <f t="shared" si="1"/>
        <v>7.875</v>
      </c>
      <c r="N14" s="182">
        <f t="shared" si="0"/>
        <v>9</v>
      </c>
      <c r="O14" s="182" t="s">
        <v>307</v>
      </c>
    </row>
    <row r="15" spans="1:16">
      <c r="A15" s="182">
        <v>4</v>
      </c>
      <c r="B15" s="183" t="s">
        <v>214</v>
      </c>
      <c r="C15" s="184" t="s">
        <v>188</v>
      </c>
      <c r="D15" s="182">
        <v>24</v>
      </c>
      <c r="E15" s="182">
        <v>9</v>
      </c>
      <c r="F15" s="182">
        <v>2002</v>
      </c>
      <c r="G15" s="182" t="s">
        <v>12</v>
      </c>
      <c r="H15" s="182" t="s">
        <v>13</v>
      </c>
      <c r="I15" s="182" t="s">
        <v>51</v>
      </c>
      <c r="J15" s="185" t="s">
        <v>26</v>
      </c>
      <c r="K15" s="186">
        <v>14.5</v>
      </c>
      <c r="L15" s="186">
        <v>8.5</v>
      </c>
      <c r="M15" s="186">
        <f t="shared" si="1"/>
        <v>11.5</v>
      </c>
      <c r="N15" s="182">
        <f t="shared" si="0"/>
        <v>2</v>
      </c>
      <c r="O15" s="182" t="s">
        <v>307</v>
      </c>
    </row>
    <row r="16" spans="1:16">
      <c r="A16" s="182">
        <v>5</v>
      </c>
      <c r="B16" s="183" t="s">
        <v>215</v>
      </c>
      <c r="C16" s="184" t="s">
        <v>216</v>
      </c>
      <c r="D16" s="182">
        <v>22</v>
      </c>
      <c r="E16" s="182" t="s">
        <v>61</v>
      </c>
      <c r="F16" s="182">
        <v>2002</v>
      </c>
      <c r="G16" s="182" t="s">
        <v>12</v>
      </c>
      <c r="H16" s="182" t="s">
        <v>13</v>
      </c>
      <c r="I16" s="182" t="s">
        <v>78</v>
      </c>
      <c r="J16" s="185" t="s">
        <v>22</v>
      </c>
      <c r="K16" s="186">
        <v>7.25</v>
      </c>
      <c r="L16" s="186">
        <v>10.25</v>
      </c>
      <c r="M16" s="186">
        <f t="shared" si="1"/>
        <v>8.75</v>
      </c>
      <c r="N16" s="182">
        <f t="shared" si="0"/>
        <v>8</v>
      </c>
      <c r="O16" s="182" t="s">
        <v>307</v>
      </c>
    </row>
    <row r="17" spans="1:15">
      <c r="A17" s="182">
        <v>6</v>
      </c>
      <c r="B17" s="183" t="s">
        <v>217</v>
      </c>
      <c r="C17" s="184" t="s">
        <v>91</v>
      </c>
      <c r="D17" s="182">
        <v>1</v>
      </c>
      <c r="E17" s="182">
        <v>6</v>
      </c>
      <c r="F17" s="182">
        <v>2002</v>
      </c>
      <c r="G17" s="182" t="s">
        <v>25</v>
      </c>
      <c r="H17" s="182" t="s">
        <v>18</v>
      </c>
      <c r="I17" s="182" t="s">
        <v>16</v>
      </c>
      <c r="J17" s="185" t="s">
        <v>14</v>
      </c>
      <c r="K17" s="186">
        <v>8</v>
      </c>
      <c r="L17" s="186">
        <v>10.75</v>
      </c>
      <c r="M17" s="186">
        <f t="shared" si="1"/>
        <v>9.375</v>
      </c>
      <c r="N17" s="182">
        <f t="shared" si="0"/>
        <v>6</v>
      </c>
      <c r="O17" s="182" t="s">
        <v>307</v>
      </c>
    </row>
    <row r="18" spans="1:15">
      <c r="A18" s="182">
        <v>7</v>
      </c>
      <c r="B18" s="183" t="s">
        <v>218</v>
      </c>
      <c r="C18" s="184" t="s">
        <v>219</v>
      </c>
      <c r="D18" s="182">
        <v>28</v>
      </c>
      <c r="E18" s="182">
        <v>7</v>
      </c>
      <c r="F18" s="182">
        <v>2002</v>
      </c>
      <c r="G18" s="182" t="s">
        <v>200</v>
      </c>
      <c r="H18" s="182" t="s">
        <v>13</v>
      </c>
      <c r="I18" s="182" t="s">
        <v>43</v>
      </c>
      <c r="J18" s="185" t="s">
        <v>24</v>
      </c>
      <c r="K18" s="186">
        <v>14.25</v>
      </c>
      <c r="L18" s="186">
        <v>8</v>
      </c>
      <c r="M18" s="186">
        <f t="shared" si="1"/>
        <v>11.125</v>
      </c>
      <c r="N18" s="182">
        <f t="shared" si="0"/>
        <v>3</v>
      </c>
      <c r="O18" s="182" t="s">
        <v>307</v>
      </c>
    </row>
    <row r="19" spans="1:15">
      <c r="A19" s="182">
        <v>8</v>
      </c>
      <c r="B19" s="183" t="s">
        <v>220</v>
      </c>
      <c r="C19" s="184" t="s">
        <v>221</v>
      </c>
      <c r="D19" s="182">
        <v>11</v>
      </c>
      <c r="E19" s="182">
        <v>9</v>
      </c>
      <c r="F19" s="182">
        <v>2002</v>
      </c>
      <c r="G19" s="182" t="s">
        <v>12</v>
      </c>
      <c r="H19" s="182" t="s">
        <v>13</v>
      </c>
      <c r="I19" s="182" t="s">
        <v>68</v>
      </c>
      <c r="J19" s="185" t="s">
        <v>26</v>
      </c>
      <c r="K19" s="186">
        <v>10</v>
      </c>
      <c r="L19" s="186">
        <v>5.75</v>
      </c>
      <c r="M19" s="186">
        <f t="shared" si="1"/>
        <v>7.875</v>
      </c>
      <c r="N19" s="182">
        <f t="shared" si="0"/>
        <v>9</v>
      </c>
      <c r="O19" s="182" t="s">
        <v>307</v>
      </c>
    </row>
    <row r="20" spans="1:15">
      <c r="A20" s="182">
        <v>9</v>
      </c>
      <c r="B20" s="183" t="s">
        <v>222</v>
      </c>
      <c r="C20" s="184" t="s">
        <v>107</v>
      </c>
      <c r="D20" s="182">
        <v>13</v>
      </c>
      <c r="E20" s="182">
        <v>6</v>
      </c>
      <c r="F20" s="182">
        <v>2002</v>
      </c>
      <c r="G20" s="182" t="s">
        <v>223</v>
      </c>
      <c r="H20" s="182" t="s">
        <v>18</v>
      </c>
      <c r="I20" s="182" t="s">
        <v>16</v>
      </c>
      <c r="J20" s="185" t="s">
        <v>14</v>
      </c>
      <c r="K20" s="186">
        <v>9.25</v>
      </c>
      <c r="L20" s="186">
        <v>9</v>
      </c>
      <c r="M20" s="186">
        <f t="shared" si="1"/>
        <v>9.125</v>
      </c>
      <c r="N20" s="182">
        <f t="shared" si="0"/>
        <v>7</v>
      </c>
      <c r="O20" s="182" t="s">
        <v>307</v>
      </c>
    </row>
    <row r="21" spans="1:15">
      <c r="A21" s="182">
        <v>10</v>
      </c>
      <c r="B21" s="183" t="s">
        <v>224</v>
      </c>
      <c r="C21" s="184" t="s">
        <v>8</v>
      </c>
      <c r="D21" s="182">
        <v>2</v>
      </c>
      <c r="E21" s="182">
        <v>8</v>
      </c>
      <c r="F21" s="182">
        <v>2002</v>
      </c>
      <c r="G21" s="182" t="s">
        <v>200</v>
      </c>
      <c r="H21" s="182" t="s">
        <v>13</v>
      </c>
      <c r="I21" s="182" t="s">
        <v>44</v>
      </c>
      <c r="J21" s="185" t="s">
        <v>24</v>
      </c>
      <c r="K21" s="186">
        <v>12.75</v>
      </c>
      <c r="L21" s="186">
        <v>9</v>
      </c>
      <c r="M21" s="186">
        <f t="shared" si="1"/>
        <v>10.875</v>
      </c>
      <c r="N21" s="182">
        <f t="shared" si="0"/>
        <v>4</v>
      </c>
      <c r="O21" s="182" t="s">
        <v>307</v>
      </c>
    </row>
    <row r="22" spans="1:15">
      <c r="M22" s="187"/>
    </row>
    <row r="23" spans="1:15">
      <c r="B23" s="188" t="s">
        <v>322</v>
      </c>
      <c r="J23" s="189" t="s">
        <v>340</v>
      </c>
      <c r="K23" s="189"/>
      <c r="M23" s="33"/>
    </row>
    <row r="24" spans="1:15">
      <c r="I24" s="190" t="s">
        <v>341</v>
      </c>
      <c r="J24" s="190"/>
      <c r="K24" s="190"/>
      <c r="M24" s="33"/>
    </row>
    <row r="25" spans="1:15">
      <c r="B25" s="191" t="s">
        <v>263</v>
      </c>
      <c r="M25" s="33"/>
    </row>
    <row r="26" spans="1:15">
      <c r="M26" s="33"/>
    </row>
    <row r="27" spans="1:15" ht="7.5" customHeight="1"/>
    <row r="29" spans="1:15">
      <c r="B29" s="190" t="s">
        <v>264</v>
      </c>
      <c r="K29" s="191" t="s">
        <v>342</v>
      </c>
    </row>
  </sheetData>
  <mergeCells count="22">
    <mergeCell ref="N10:N11"/>
    <mergeCell ref="J10:J11"/>
    <mergeCell ref="K10:K11"/>
    <mergeCell ref="L10:L11"/>
    <mergeCell ref="F1:L1"/>
    <mergeCell ref="F2:L2"/>
    <mergeCell ref="A5:L5"/>
    <mergeCell ref="A6:J6"/>
    <mergeCell ref="A7:L7"/>
    <mergeCell ref="A8:J8"/>
    <mergeCell ref="A3:E3"/>
    <mergeCell ref="F3:O3"/>
    <mergeCell ref="O10:O11"/>
    <mergeCell ref="A9:L9"/>
    <mergeCell ref="A10:A11"/>
    <mergeCell ref="B10:B11"/>
    <mergeCell ref="C10:C11"/>
    <mergeCell ref="D10:F10"/>
    <mergeCell ref="G10:G11"/>
    <mergeCell ref="H10:H11"/>
    <mergeCell ref="I10:I11"/>
    <mergeCell ref="M10:M11"/>
  </mergeCells>
  <phoneticPr fontId="4" type="noConversion"/>
  <printOptions horizontalCentered="1"/>
  <pageMargins left="0.25" right="0.25" top="0.5" bottom="0.5" header="0.5" footer="0.5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B16" sqref="B16:O17"/>
    </sheetView>
  </sheetViews>
  <sheetFormatPr defaultRowHeight="15.75"/>
  <cols>
    <col min="1" max="1" width="4.375" style="7" customWidth="1"/>
    <col min="2" max="2" width="16.375" style="7" bestFit="1" customWidth="1"/>
    <col min="3" max="3" width="6.125" style="7" bestFit="1" customWidth="1"/>
    <col min="4" max="4" width="6.375" style="7" customWidth="1"/>
    <col min="5" max="5" width="7" style="7" customWidth="1"/>
    <col min="6" max="6" width="7.375" style="7" customWidth="1"/>
    <col min="7" max="7" width="9.75" style="7" bestFit="1" customWidth="1"/>
    <col min="8" max="8" width="7" style="7" bestFit="1" customWidth="1"/>
    <col min="9" max="9" width="3.75" style="7" bestFit="1" customWidth="1"/>
    <col min="10" max="10" width="23.625" style="7" customWidth="1"/>
    <col min="11" max="13" width="6.75" style="7" customWidth="1"/>
    <col min="14" max="14" width="5.875" style="7" customWidth="1"/>
    <col min="15" max="15" width="12.875" style="7" customWidth="1"/>
    <col min="16" max="16384" width="9" style="7"/>
  </cols>
  <sheetData>
    <row r="1" spans="1:16" ht="15" customHeight="1">
      <c r="A1" s="111" t="s">
        <v>331</v>
      </c>
      <c r="B1" s="111"/>
      <c r="C1" s="4"/>
      <c r="D1" s="4"/>
      <c r="E1" s="4"/>
      <c r="F1" s="120" t="s">
        <v>0</v>
      </c>
      <c r="G1" s="120"/>
      <c r="H1" s="120"/>
      <c r="I1" s="120"/>
      <c r="J1" s="120"/>
      <c r="K1" s="120"/>
      <c r="L1" s="120"/>
      <c r="M1" s="5"/>
      <c r="N1" s="5"/>
      <c r="O1" s="6"/>
      <c r="P1" s="6"/>
    </row>
    <row r="2" spans="1:16" ht="15" customHeight="1">
      <c r="A2" s="6" t="s">
        <v>270</v>
      </c>
      <c r="B2" s="6"/>
      <c r="C2" s="6"/>
      <c r="D2" s="6"/>
      <c r="E2" s="6"/>
      <c r="F2" s="121" t="s">
        <v>28</v>
      </c>
      <c r="G2" s="121"/>
      <c r="H2" s="121"/>
      <c r="I2" s="121"/>
      <c r="J2" s="121"/>
      <c r="K2" s="121"/>
      <c r="L2" s="121"/>
      <c r="M2" s="8"/>
      <c r="N2" s="8"/>
      <c r="O2" s="9"/>
      <c r="P2" s="9"/>
    </row>
    <row r="3" spans="1:16" ht="15" hidden="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6" ht="1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6" ht="18.75" customHeight="1">
      <c r="A5" s="120" t="s">
        <v>318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5"/>
      <c r="N5" s="5"/>
    </row>
    <row r="6" spans="1:16" ht="15" hidden="1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</row>
    <row r="7" spans="1:16" ht="15" customHeight="1">
      <c r="A7" s="120" t="s">
        <v>319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5"/>
      <c r="N7" s="5"/>
    </row>
    <row r="8" spans="1:16" ht="15" hidden="1" customHeight="1">
      <c r="A8" s="121"/>
      <c r="B8" s="121"/>
      <c r="C8" s="121"/>
      <c r="D8" s="121"/>
      <c r="E8" s="121"/>
      <c r="F8" s="121"/>
      <c r="G8" s="121"/>
      <c r="H8" s="121"/>
      <c r="I8" s="121"/>
      <c r="J8" s="121"/>
    </row>
    <row r="9" spans="1:16" ht="7.5" customHeight="1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5"/>
      <c r="N9" s="5"/>
    </row>
    <row r="10" spans="1:16" ht="24.95" customHeight="1">
      <c r="A10" s="113" t="s">
        <v>260</v>
      </c>
      <c r="B10" s="115" t="s">
        <v>2</v>
      </c>
      <c r="C10" s="117" t="s">
        <v>3</v>
      </c>
      <c r="D10" s="123" t="s">
        <v>4</v>
      </c>
      <c r="E10" s="124"/>
      <c r="F10" s="124"/>
      <c r="G10" s="110" t="s">
        <v>5</v>
      </c>
      <c r="H10" s="125" t="s">
        <v>6</v>
      </c>
      <c r="I10" s="110" t="s">
        <v>7</v>
      </c>
      <c r="J10" s="110" t="s">
        <v>8</v>
      </c>
      <c r="K10" s="109" t="s">
        <v>266</v>
      </c>
      <c r="L10" s="109" t="s">
        <v>267</v>
      </c>
      <c r="M10" s="109" t="s">
        <v>268</v>
      </c>
      <c r="N10" s="109" t="s">
        <v>74</v>
      </c>
      <c r="O10" s="110" t="s">
        <v>265</v>
      </c>
    </row>
    <row r="11" spans="1:16" ht="24.95" customHeight="1">
      <c r="A11" s="114"/>
      <c r="B11" s="116"/>
      <c r="C11" s="118"/>
      <c r="D11" s="12" t="s">
        <v>9</v>
      </c>
      <c r="E11" s="13" t="s">
        <v>10</v>
      </c>
      <c r="F11" s="11" t="s">
        <v>11</v>
      </c>
      <c r="G11" s="110"/>
      <c r="H11" s="126"/>
      <c r="I11" s="110"/>
      <c r="J11" s="110"/>
      <c r="K11" s="110"/>
      <c r="L11" s="110"/>
      <c r="M11" s="110"/>
      <c r="N11" s="110"/>
      <c r="O11" s="110"/>
    </row>
    <row r="12" spans="1:16">
      <c r="A12" s="14">
        <v>1</v>
      </c>
      <c r="B12" s="24" t="s">
        <v>199</v>
      </c>
      <c r="C12" s="25" t="s">
        <v>38</v>
      </c>
      <c r="D12" s="14">
        <v>9</v>
      </c>
      <c r="E12" s="14">
        <v>2</v>
      </c>
      <c r="F12" s="14">
        <v>2002</v>
      </c>
      <c r="G12" s="14" t="s">
        <v>200</v>
      </c>
      <c r="H12" s="14" t="s">
        <v>18</v>
      </c>
      <c r="I12" s="14" t="s">
        <v>68</v>
      </c>
      <c r="J12" s="15" t="s">
        <v>26</v>
      </c>
      <c r="K12" s="16">
        <v>8.1</v>
      </c>
      <c r="L12" s="16">
        <v>6.11</v>
      </c>
      <c r="M12" s="16">
        <f t="shared" ref="M12:M17" si="0">AVERAGE(K12,L12)</f>
        <v>7.1050000000000004</v>
      </c>
      <c r="N12" s="14">
        <f t="shared" ref="N12:N17" si="1">RANK(M12,$M$12:$M$17)</f>
        <v>6</v>
      </c>
      <c r="O12" s="27" t="s">
        <v>307</v>
      </c>
    </row>
    <row r="13" spans="1:16">
      <c r="A13" s="14">
        <v>2</v>
      </c>
      <c r="B13" s="24" t="s">
        <v>201</v>
      </c>
      <c r="C13" s="25" t="s">
        <v>202</v>
      </c>
      <c r="D13" s="14">
        <v>15</v>
      </c>
      <c r="E13" s="14">
        <v>3</v>
      </c>
      <c r="F13" s="14">
        <v>2002</v>
      </c>
      <c r="G13" s="14" t="s">
        <v>200</v>
      </c>
      <c r="H13" s="14" t="s">
        <v>13</v>
      </c>
      <c r="I13" s="14" t="s">
        <v>68</v>
      </c>
      <c r="J13" s="15" t="s">
        <v>26</v>
      </c>
      <c r="K13" s="16">
        <v>8</v>
      </c>
      <c r="L13" s="16">
        <v>7.11</v>
      </c>
      <c r="M13" s="16">
        <f t="shared" si="0"/>
        <v>7.5549999999999997</v>
      </c>
      <c r="N13" s="14">
        <f t="shared" si="1"/>
        <v>3</v>
      </c>
      <c r="O13" s="27" t="s">
        <v>307</v>
      </c>
    </row>
    <row r="14" spans="1:16">
      <c r="A14" s="14">
        <v>3</v>
      </c>
      <c r="B14" s="24" t="s">
        <v>204</v>
      </c>
      <c r="C14" s="25" t="s">
        <v>53</v>
      </c>
      <c r="D14" s="14">
        <v>22</v>
      </c>
      <c r="E14" s="14" t="s">
        <v>144</v>
      </c>
      <c r="F14" s="14">
        <v>2002</v>
      </c>
      <c r="G14" s="14" t="s">
        <v>205</v>
      </c>
      <c r="H14" s="14" t="s">
        <v>18</v>
      </c>
      <c r="I14" s="14" t="s">
        <v>146</v>
      </c>
      <c r="J14" s="15" t="s">
        <v>22</v>
      </c>
      <c r="K14" s="16">
        <v>7.5</v>
      </c>
      <c r="L14" s="16">
        <v>8.33</v>
      </c>
      <c r="M14" s="16">
        <f t="shared" si="0"/>
        <v>7.915</v>
      </c>
      <c r="N14" s="14">
        <f t="shared" si="1"/>
        <v>2</v>
      </c>
      <c r="O14" s="27" t="s">
        <v>307</v>
      </c>
    </row>
    <row r="15" spans="1:16">
      <c r="A15" s="14">
        <v>4</v>
      </c>
      <c r="B15" s="24" t="s">
        <v>195</v>
      </c>
      <c r="C15" s="25" t="s">
        <v>206</v>
      </c>
      <c r="D15" s="14">
        <v>4</v>
      </c>
      <c r="E15" s="14">
        <v>4</v>
      </c>
      <c r="F15" s="14">
        <v>2002</v>
      </c>
      <c r="G15" s="14" t="s">
        <v>200</v>
      </c>
      <c r="H15" s="14" t="s">
        <v>18</v>
      </c>
      <c r="I15" s="14" t="s">
        <v>68</v>
      </c>
      <c r="J15" s="15" t="s">
        <v>26</v>
      </c>
      <c r="K15" s="16">
        <v>7.4</v>
      </c>
      <c r="L15" s="16">
        <v>7.33</v>
      </c>
      <c r="M15" s="16">
        <f t="shared" si="0"/>
        <v>7.3650000000000002</v>
      </c>
      <c r="N15" s="14">
        <f t="shared" si="1"/>
        <v>5</v>
      </c>
      <c r="O15" s="27" t="s">
        <v>307</v>
      </c>
    </row>
    <row r="16" spans="1:16">
      <c r="A16" s="14">
        <v>5</v>
      </c>
      <c r="B16" s="24" t="s">
        <v>207</v>
      </c>
      <c r="C16" s="25" t="s">
        <v>132</v>
      </c>
      <c r="D16" s="14">
        <v>24</v>
      </c>
      <c r="E16" s="14">
        <v>7</v>
      </c>
      <c r="F16" s="14">
        <v>2002</v>
      </c>
      <c r="G16" s="14" t="s">
        <v>200</v>
      </c>
      <c r="H16" s="14" t="s">
        <v>13</v>
      </c>
      <c r="I16" s="14" t="s">
        <v>44</v>
      </c>
      <c r="J16" s="15" t="s">
        <v>24</v>
      </c>
      <c r="K16" s="16">
        <v>7.3</v>
      </c>
      <c r="L16" s="16">
        <v>10</v>
      </c>
      <c r="M16" s="16">
        <f t="shared" si="0"/>
        <v>8.65</v>
      </c>
      <c r="N16" s="14">
        <f t="shared" si="1"/>
        <v>1</v>
      </c>
      <c r="O16" s="27" t="s">
        <v>307</v>
      </c>
    </row>
    <row r="17" spans="1:15">
      <c r="A17" s="14">
        <v>6</v>
      </c>
      <c r="B17" s="24" t="s">
        <v>208</v>
      </c>
      <c r="C17" s="25" t="s">
        <v>70</v>
      </c>
      <c r="D17" s="14">
        <v>14</v>
      </c>
      <c r="E17" s="14">
        <v>9</v>
      </c>
      <c r="F17" s="14">
        <v>2002</v>
      </c>
      <c r="G17" s="14" t="s">
        <v>200</v>
      </c>
      <c r="H17" s="14" t="s">
        <v>18</v>
      </c>
      <c r="I17" s="14" t="s">
        <v>50</v>
      </c>
      <c r="J17" s="15" t="s">
        <v>24</v>
      </c>
      <c r="K17" s="16">
        <v>6.75</v>
      </c>
      <c r="L17" s="16">
        <v>8</v>
      </c>
      <c r="M17" s="16">
        <f t="shared" si="0"/>
        <v>7.375</v>
      </c>
      <c r="N17" s="14">
        <f t="shared" si="1"/>
        <v>4</v>
      </c>
      <c r="O17" s="27" t="s">
        <v>307</v>
      </c>
    </row>
    <row r="18" spans="1:15">
      <c r="M18" s="18"/>
    </row>
    <row r="19" spans="1:15" s="19" customFormat="1">
      <c r="A19" s="7"/>
      <c r="B19" s="42" t="s">
        <v>343</v>
      </c>
      <c r="C19" s="7"/>
      <c r="D19" s="7"/>
      <c r="E19" s="7"/>
      <c r="F19" s="7"/>
      <c r="G19" s="7"/>
      <c r="H19" s="7"/>
      <c r="J19" s="63" t="s">
        <v>346</v>
      </c>
      <c r="M19" s="20"/>
    </row>
    <row r="20" spans="1:15">
      <c r="A20" s="19"/>
      <c r="B20" s="19"/>
      <c r="C20" s="19"/>
      <c r="D20" s="19"/>
      <c r="E20" s="19"/>
      <c r="F20" s="19"/>
      <c r="G20" s="19"/>
      <c r="H20" s="19"/>
      <c r="I20" s="66" t="s">
        <v>347</v>
      </c>
      <c r="J20" s="66"/>
      <c r="K20" s="66"/>
      <c r="M20" s="21"/>
    </row>
    <row r="21" spans="1:15">
      <c r="B21" s="66" t="s">
        <v>349</v>
      </c>
      <c r="C21" s="66"/>
      <c r="D21" s="66"/>
      <c r="M21" s="21"/>
    </row>
    <row r="22" spans="1:15">
      <c r="M22" s="21"/>
    </row>
    <row r="23" spans="1:15">
      <c r="M23" s="21"/>
    </row>
    <row r="24" spans="1:15">
      <c r="M24" s="21"/>
    </row>
    <row r="25" spans="1:15" ht="18.75">
      <c r="B25" s="66" t="s">
        <v>264</v>
      </c>
      <c r="C25" s="66"/>
      <c r="D25" s="66"/>
      <c r="I25" s="119" t="s">
        <v>348</v>
      </c>
      <c r="J25" s="119"/>
      <c r="K25" s="119"/>
      <c r="M25" s="21"/>
    </row>
    <row r="26" spans="1:15">
      <c r="M26" s="21"/>
    </row>
    <row r="27" spans="1:15">
      <c r="M27" s="21"/>
    </row>
    <row r="28" spans="1:15" ht="7.5" customHeight="1"/>
  </sheetData>
  <mergeCells count="24">
    <mergeCell ref="A1:B1"/>
    <mergeCell ref="F1:L1"/>
    <mergeCell ref="F2:L2"/>
    <mergeCell ref="A5:L5"/>
    <mergeCell ref="A6:J6"/>
    <mergeCell ref="A7:L7"/>
    <mergeCell ref="A8:J8"/>
    <mergeCell ref="L10:L11"/>
    <mergeCell ref="A3:E3"/>
    <mergeCell ref="F3:O3"/>
    <mergeCell ref="O10:O11"/>
    <mergeCell ref="A9:L9"/>
    <mergeCell ref="A10:A11"/>
    <mergeCell ref="B10:B11"/>
    <mergeCell ref="C10:C11"/>
    <mergeCell ref="D10:F10"/>
    <mergeCell ref="G10:G11"/>
    <mergeCell ref="H10:H11"/>
    <mergeCell ref="I10:I11"/>
    <mergeCell ref="I25:K25"/>
    <mergeCell ref="M10:M11"/>
    <mergeCell ref="N10:N11"/>
    <mergeCell ref="J10:J11"/>
    <mergeCell ref="K10:K11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B13" sqref="B13:O25"/>
    </sheetView>
  </sheetViews>
  <sheetFormatPr defaultRowHeight="12.75"/>
  <cols>
    <col min="1" max="1" width="4.375" style="43" customWidth="1"/>
    <col min="2" max="2" width="15.375" style="43" bestFit="1" customWidth="1"/>
    <col min="3" max="3" width="5.875" style="43" bestFit="1" customWidth="1"/>
    <col min="4" max="4" width="6.375" style="43" customWidth="1"/>
    <col min="5" max="5" width="7" style="43" customWidth="1"/>
    <col min="6" max="6" width="6.125" style="43" customWidth="1"/>
    <col min="7" max="7" width="8.625" style="43" bestFit="1" customWidth="1"/>
    <col min="8" max="8" width="7" style="43" bestFit="1" customWidth="1"/>
    <col min="9" max="9" width="4.75" style="43" customWidth="1"/>
    <col min="10" max="10" width="22.875" style="43" customWidth="1"/>
    <col min="11" max="13" width="6.75" style="43" customWidth="1"/>
    <col min="14" max="14" width="5.875" style="43" customWidth="1"/>
    <col min="15" max="15" width="12.875" style="43" customWidth="1"/>
    <col min="16" max="16384" width="9" style="43"/>
  </cols>
  <sheetData>
    <row r="1" spans="1:16" s="1" customFormat="1" ht="15" customHeight="1">
      <c r="A1" s="4" t="s">
        <v>344</v>
      </c>
      <c r="B1" s="4"/>
      <c r="C1" s="4"/>
      <c r="D1" s="4"/>
      <c r="E1" s="4"/>
      <c r="F1" s="120" t="s">
        <v>0</v>
      </c>
      <c r="G1" s="120"/>
      <c r="H1" s="120"/>
      <c r="I1" s="120"/>
      <c r="J1" s="120"/>
      <c r="K1" s="120"/>
      <c r="L1" s="120"/>
      <c r="M1" s="5"/>
      <c r="N1" s="5"/>
      <c r="O1" s="6"/>
      <c r="P1" s="31"/>
    </row>
    <row r="2" spans="1:16" s="1" customFormat="1" ht="15" customHeight="1">
      <c r="A2" s="6" t="s">
        <v>1</v>
      </c>
      <c r="B2" s="6"/>
      <c r="C2" s="6"/>
      <c r="D2" s="6"/>
      <c r="E2" s="6"/>
      <c r="F2" s="121" t="s">
        <v>28</v>
      </c>
      <c r="G2" s="121"/>
      <c r="H2" s="121"/>
      <c r="I2" s="121"/>
      <c r="J2" s="121"/>
      <c r="K2" s="121"/>
      <c r="L2" s="121"/>
      <c r="M2" s="8"/>
      <c r="N2" s="8"/>
      <c r="O2" s="9"/>
      <c r="P2" s="32"/>
    </row>
    <row r="3" spans="1:16" s="1" customFormat="1" ht="15" hidden="1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6" s="1" customFormat="1" ht="1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6" s="1" customFormat="1" ht="18.75" customHeight="1">
      <c r="A5" s="120" t="s">
        <v>318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5"/>
      <c r="N5" s="5"/>
      <c r="O5" s="26"/>
    </row>
    <row r="6" spans="1:16" s="1" customFormat="1" ht="15" hidden="1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26"/>
      <c r="L6" s="26"/>
      <c r="M6" s="26"/>
      <c r="N6" s="26"/>
      <c r="O6" s="26"/>
    </row>
    <row r="7" spans="1:16" s="1" customFormat="1" ht="15" customHeight="1">
      <c r="A7" s="120" t="s">
        <v>317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5"/>
      <c r="N7" s="5"/>
      <c r="O7" s="26"/>
    </row>
    <row r="8" spans="1:16" s="1" customFormat="1" ht="15" hidden="1" customHeight="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26"/>
      <c r="L8" s="26"/>
      <c r="M8" s="26"/>
      <c r="N8" s="26"/>
      <c r="O8" s="26"/>
    </row>
    <row r="9" spans="1:16" s="1" customFormat="1" ht="7.5" customHeight="1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5"/>
      <c r="N9" s="5"/>
      <c r="O9" s="26"/>
    </row>
    <row r="10" spans="1:16" s="1" customFormat="1" ht="24.95" customHeight="1">
      <c r="A10" s="113" t="s">
        <v>260</v>
      </c>
      <c r="B10" s="115" t="s">
        <v>2</v>
      </c>
      <c r="C10" s="117" t="s">
        <v>3</v>
      </c>
      <c r="D10" s="123" t="s">
        <v>4</v>
      </c>
      <c r="E10" s="124"/>
      <c r="F10" s="124"/>
      <c r="G10" s="110" t="s">
        <v>5</v>
      </c>
      <c r="H10" s="125" t="s">
        <v>6</v>
      </c>
      <c r="I10" s="110" t="s">
        <v>7</v>
      </c>
      <c r="J10" s="110" t="s">
        <v>8</v>
      </c>
      <c r="K10" s="109" t="s">
        <v>266</v>
      </c>
      <c r="L10" s="109" t="s">
        <v>267</v>
      </c>
      <c r="M10" s="109" t="s">
        <v>268</v>
      </c>
      <c r="N10" s="109" t="s">
        <v>74</v>
      </c>
      <c r="O10" s="110" t="s">
        <v>265</v>
      </c>
    </row>
    <row r="11" spans="1:16" s="1" customFormat="1" ht="24.95" customHeight="1">
      <c r="A11" s="114"/>
      <c r="B11" s="116"/>
      <c r="C11" s="118"/>
      <c r="D11" s="12" t="s">
        <v>9</v>
      </c>
      <c r="E11" s="13" t="s">
        <v>10</v>
      </c>
      <c r="F11" s="11" t="s">
        <v>11</v>
      </c>
      <c r="G11" s="110"/>
      <c r="H11" s="126"/>
      <c r="I11" s="110"/>
      <c r="J11" s="110"/>
      <c r="K11" s="110"/>
      <c r="L11" s="110"/>
      <c r="M11" s="110"/>
      <c r="N11" s="110"/>
      <c r="O11" s="110"/>
    </row>
    <row r="12" spans="1:16" ht="15.75">
      <c r="A12" s="77">
        <v>1</v>
      </c>
      <c r="B12" s="78" t="s">
        <v>226</v>
      </c>
      <c r="C12" s="79" t="s">
        <v>114</v>
      </c>
      <c r="D12" s="77">
        <v>30</v>
      </c>
      <c r="E12" s="77">
        <v>11</v>
      </c>
      <c r="F12" s="77">
        <v>2002</v>
      </c>
      <c r="G12" s="77" t="s">
        <v>25</v>
      </c>
      <c r="H12" s="77" t="s">
        <v>13</v>
      </c>
      <c r="I12" s="77" t="s">
        <v>44</v>
      </c>
      <c r="J12" s="80" t="s">
        <v>22</v>
      </c>
      <c r="K12" s="81">
        <v>11.5</v>
      </c>
      <c r="L12" s="81">
        <v>7.25</v>
      </c>
      <c r="M12" s="27">
        <f>AVERAGE(K12,L12)</f>
        <v>9.375</v>
      </c>
      <c r="N12" s="77">
        <f t="shared" ref="N12:N26" si="0">RANK(M12,$M$12:$M$26)</f>
        <v>14</v>
      </c>
      <c r="O12" s="77" t="s">
        <v>307</v>
      </c>
    </row>
    <row r="13" spans="1:16" ht="15.75">
      <c r="A13" s="77">
        <v>2</v>
      </c>
      <c r="B13" s="78" t="s">
        <v>227</v>
      </c>
      <c r="C13" s="79" t="s">
        <v>182</v>
      </c>
      <c r="D13" s="77">
        <v>19</v>
      </c>
      <c r="E13" s="77">
        <v>6</v>
      </c>
      <c r="F13" s="77">
        <v>2002</v>
      </c>
      <c r="G13" s="77" t="s">
        <v>12</v>
      </c>
      <c r="H13" s="77" t="s">
        <v>18</v>
      </c>
      <c r="I13" s="77" t="s">
        <v>44</v>
      </c>
      <c r="J13" s="80" t="s">
        <v>24</v>
      </c>
      <c r="K13" s="81">
        <v>18.5</v>
      </c>
      <c r="L13" s="81">
        <v>17.75</v>
      </c>
      <c r="M13" s="27">
        <f t="shared" ref="M13:M26" si="1">AVERAGE(K13,L13)</f>
        <v>18.125</v>
      </c>
      <c r="N13" s="77">
        <f t="shared" si="0"/>
        <v>4</v>
      </c>
      <c r="O13" s="77" t="s">
        <v>307</v>
      </c>
    </row>
    <row r="14" spans="1:16" ht="15.75">
      <c r="A14" s="77">
        <v>3</v>
      </c>
      <c r="B14" s="78" t="s">
        <v>228</v>
      </c>
      <c r="C14" s="79" t="s">
        <v>229</v>
      </c>
      <c r="D14" s="77">
        <v>16</v>
      </c>
      <c r="E14" s="77">
        <v>5</v>
      </c>
      <c r="F14" s="77">
        <v>2002</v>
      </c>
      <c r="G14" s="77" t="s">
        <v>12</v>
      </c>
      <c r="H14" s="77" t="s">
        <v>13</v>
      </c>
      <c r="I14" s="77" t="s">
        <v>68</v>
      </c>
      <c r="J14" s="80" t="s">
        <v>26</v>
      </c>
      <c r="K14" s="81">
        <v>20</v>
      </c>
      <c r="L14" s="81">
        <v>18</v>
      </c>
      <c r="M14" s="27">
        <f t="shared" si="1"/>
        <v>19</v>
      </c>
      <c r="N14" s="77">
        <f t="shared" si="0"/>
        <v>1</v>
      </c>
      <c r="O14" s="77" t="s">
        <v>307</v>
      </c>
    </row>
    <row r="15" spans="1:16" ht="15.75">
      <c r="A15" s="77">
        <v>4</v>
      </c>
      <c r="B15" s="78" t="s">
        <v>230</v>
      </c>
      <c r="C15" s="79" t="s">
        <v>31</v>
      </c>
      <c r="D15" s="77">
        <v>25</v>
      </c>
      <c r="E15" s="77">
        <v>2</v>
      </c>
      <c r="F15" s="77">
        <v>2002</v>
      </c>
      <c r="G15" s="77" t="s">
        <v>25</v>
      </c>
      <c r="H15" s="77" t="s">
        <v>13</v>
      </c>
      <c r="I15" s="77" t="s">
        <v>146</v>
      </c>
      <c r="J15" s="80" t="s">
        <v>17</v>
      </c>
      <c r="K15" s="81">
        <v>10.5</v>
      </c>
      <c r="L15" s="81">
        <v>10</v>
      </c>
      <c r="M15" s="27">
        <f t="shared" si="1"/>
        <v>10.25</v>
      </c>
      <c r="N15" s="77">
        <f t="shared" si="0"/>
        <v>12</v>
      </c>
      <c r="O15" s="77" t="s">
        <v>307</v>
      </c>
    </row>
    <row r="16" spans="1:16" ht="15.75">
      <c r="A16" s="77">
        <v>5</v>
      </c>
      <c r="B16" s="78" t="s">
        <v>231</v>
      </c>
      <c r="C16" s="79" t="s">
        <v>232</v>
      </c>
      <c r="D16" s="77">
        <v>3</v>
      </c>
      <c r="E16" s="77">
        <v>5</v>
      </c>
      <c r="F16" s="77">
        <v>2002</v>
      </c>
      <c r="G16" s="77" t="s">
        <v>136</v>
      </c>
      <c r="H16" s="77" t="s">
        <v>13</v>
      </c>
      <c r="I16" s="77" t="s">
        <v>49</v>
      </c>
      <c r="J16" s="80" t="s">
        <v>26</v>
      </c>
      <c r="K16" s="81">
        <v>12.5</v>
      </c>
      <c r="L16" s="81">
        <v>13.25</v>
      </c>
      <c r="M16" s="27">
        <f t="shared" si="1"/>
        <v>12.875</v>
      </c>
      <c r="N16" s="77">
        <f t="shared" si="0"/>
        <v>10</v>
      </c>
      <c r="O16" s="77" t="s">
        <v>307</v>
      </c>
    </row>
    <row r="17" spans="1:15" ht="15.75">
      <c r="A17" s="77">
        <v>6</v>
      </c>
      <c r="B17" s="78" t="s">
        <v>233</v>
      </c>
      <c r="C17" s="79" t="s">
        <v>234</v>
      </c>
      <c r="D17" s="77">
        <v>12</v>
      </c>
      <c r="E17" s="77">
        <v>7</v>
      </c>
      <c r="F17" s="77">
        <v>2002</v>
      </c>
      <c r="G17" s="77" t="s">
        <v>25</v>
      </c>
      <c r="H17" s="77" t="s">
        <v>13</v>
      </c>
      <c r="I17" s="77" t="s">
        <v>50</v>
      </c>
      <c r="J17" s="80" t="s">
        <v>14</v>
      </c>
      <c r="K17" s="81">
        <v>10</v>
      </c>
      <c r="L17" s="81">
        <v>12.25</v>
      </c>
      <c r="M17" s="27">
        <f t="shared" si="1"/>
        <v>11.125</v>
      </c>
      <c r="N17" s="77">
        <f t="shared" si="0"/>
        <v>11</v>
      </c>
      <c r="O17" s="77" t="s">
        <v>307</v>
      </c>
    </row>
    <row r="18" spans="1:15" ht="15.75">
      <c r="A18" s="77">
        <v>7</v>
      </c>
      <c r="B18" s="78" t="s">
        <v>235</v>
      </c>
      <c r="C18" s="79" t="s">
        <v>190</v>
      </c>
      <c r="D18" s="77">
        <v>24</v>
      </c>
      <c r="E18" s="77">
        <v>6</v>
      </c>
      <c r="F18" s="77">
        <v>2002</v>
      </c>
      <c r="G18" s="77" t="s">
        <v>236</v>
      </c>
      <c r="H18" s="77" t="s">
        <v>18</v>
      </c>
      <c r="I18" s="77" t="s">
        <v>68</v>
      </c>
      <c r="J18" s="80" t="s">
        <v>26</v>
      </c>
      <c r="K18" s="81">
        <v>19</v>
      </c>
      <c r="L18" s="81">
        <v>15.25</v>
      </c>
      <c r="M18" s="27">
        <f t="shared" si="1"/>
        <v>17.125</v>
      </c>
      <c r="N18" s="77">
        <f t="shared" si="0"/>
        <v>5</v>
      </c>
      <c r="O18" s="77" t="s">
        <v>307</v>
      </c>
    </row>
    <row r="19" spans="1:15" ht="15.75">
      <c r="A19" s="77">
        <v>8</v>
      </c>
      <c r="B19" s="78" t="s">
        <v>237</v>
      </c>
      <c r="C19" s="79" t="s">
        <v>160</v>
      </c>
      <c r="D19" s="77">
        <v>12</v>
      </c>
      <c r="E19" s="77">
        <v>9</v>
      </c>
      <c r="F19" s="77">
        <v>2002</v>
      </c>
      <c r="G19" s="77" t="s">
        <v>25</v>
      </c>
      <c r="H19" s="77" t="s">
        <v>18</v>
      </c>
      <c r="I19" s="77" t="s">
        <v>50</v>
      </c>
      <c r="J19" s="80" t="s">
        <v>17</v>
      </c>
      <c r="K19" s="81">
        <v>15.25</v>
      </c>
      <c r="L19" s="81">
        <v>11.75</v>
      </c>
      <c r="M19" s="27">
        <f t="shared" si="1"/>
        <v>13.5</v>
      </c>
      <c r="N19" s="77">
        <f t="shared" si="0"/>
        <v>9</v>
      </c>
      <c r="O19" s="77" t="s">
        <v>307</v>
      </c>
    </row>
    <row r="20" spans="1:15" ht="15.75">
      <c r="A20" s="77">
        <v>9</v>
      </c>
      <c r="B20" s="78" t="s">
        <v>131</v>
      </c>
      <c r="C20" s="79" t="s">
        <v>69</v>
      </c>
      <c r="D20" s="77">
        <v>30</v>
      </c>
      <c r="E20" s="77">
        <v>12</v>
      </c>
      <c r="F20" s="77">
        <v>2002</v>
      </c>
      <c r="G20" s="77" t="s">
        <v>25</v>
      </c>
      <c r="H20" s="77" t="s">
        <v>13</v>
      </c>
      <c r="I20" s="77" t="s">
        <v>50</v>
      </c>
      <c r="J20" s="80" t="s">
        <v>17</v>
      </c>
      <c r="K20" s="81">
        <v>11.75</v>
      </c>
      <c r="L20" s="81">
        <v>6.5</v>
      </c>
      <c r="M20" s="27">
        <f t="shared" si="1"/>
        <v>9.125</v>
      </c>
      <c r="N20" s="77">
        <f t="shared" si="0"/>
        <v>15</v>
      </c>
      <c r="O20" s="77" t="s">
        <v>307</v>
      </c>
    </row>
    <row r="21" spans="1:15" ht="15.75">
      <c r="A21" s="77">
        <v>10</v>
      </c>
      <c r="B21" s="78" t="s">
        <v>238</v>
      </c>
      <c r="C21" s="79" t="s">
        <v>239</v>
      </c>
      <c r="D21" s="77">
        <v>31</v>
      </c>
      <c r="E21" s="77">
        <v>10</v>
      </c>
      <c r="F21" s="77">
        <v>2002</v>
      </c>
      <c r="G21" s="77" t="s">
        <v>12</v>
      </c>
      <c r="H21" s="77" t="s">
        <v>13</v>
      </c>
      <c r="I21" s="77" t="s">
        <v>51</v>
      </c>
      <c r="J21" s="80" t="s">
        <v>26</v>
      </c>
      <c r="K21" s="81">
        <v>18</v>
      </c>
      <c r="L21" s="81">
        <v>19.25</v>
      </c>
      <c r="M21" s="27">
        <f t="shared" si="1"/>
        <v>18.625</v>
      </c>
      <c r="N21" s="77">
        <f t="shared" si="0"/>
        <v>3</v>
      </c>
      <c r="O21" s="77" t="s">
        <v>307</v>
      </c>
    </row>
    <row r="22" spans="1:15" ht="15.75">
      <c r="A22" s="77">
        <v>11</v>
      </c>
      <c r="B22" s="78" t="s">
        <v>240</v>
      </c>
      <c r="C22" s="79" t="s">
        <v>165</v>
      </c>
      <c r="D22" s="77">
        <v>23</v>
      </c>
      <c r="E22" s="77">
        <v>3</v>
      </c>
      <c r="F22" s="77">
        <v>2002</v>
      </c>
      <c r="G22" s="77" t="s">
        <v>12</v>
      </c>
      <c r="H22" s="77" t="s">
        <v>18</v>
      </c>
      <c r="I22" s="77" t="s">
        <v>68</v>
      </c>
      <c r="J22" s="80" t="s">
        <v>26</v>
      </c>
      <c r="K22" s="81">
        <v>14.5</v>
      </c>
      <c r="L22" s="81">
        <v>14</v>
      </c>
      <c r="M22" s="27">
        <f t="shared" si="1"/>
        <v>14.25</v>
      </c>
      <c r="N22" s="77">
        <f t="shared" si="0"/>
        <v>7</v>
      </c>
      <c r="O22" s="77" t="s">
        <v>307</v>
      </c>
    </row>
    <row r="23" spans="1:15" ht="15.75">
      <c r="A23" s="77">
        <v>12</v>
      </c>
      <c r="B23" s="78" t="s">
        <v>241</v>
      </c>
      <c r="C23" s="79" t="s">
        <v>242</v>
      </c>
      <c r="D23" s="77">
        <v>21</v>
      </c>
      <c r="E23" s="77">
        <v>1</v>
      </c>
      <c r="F23" s="77">
        <v>2002</v>
      </c>
      <c r="G23" s="77" t="s">
        <v>12</v>
      </c>
      <c r="H23" s="77" t="s">
        <v>13</v>
      </c>
      <c r="I23" s="77" t="s">
        <v>43</v>
      </c>
      <c r="J23" s="80" t="s">
        <v>24</v>
      </c>
      <c r="K23" s="81">
        <v>14.25</v>
      </c>
      <c r="L23" s="81">
        <v>16.5</v>
      </c>
      <c r="M23" s="27">
        <f t="shared" si="1"/>
        <v>15.375</v>
      </c>
      <c r="N23" s="77">
        <f t="shared" si="0"/>
        <v>6</v>
      </c>
      <c r="O23" s="77" t="s">
        <v>307</v>
      </c>
    </row>
    <row r="24" spans="1:15" ht="15.75">
      <c r="A24" s="77">
        <v>13</v>
      </c>
      <c r="B24" s="78" t="s">
        <v>243</v>
      </c>
      <c r="C24" s="79" t="s">
        <v>244</v>
      </c>
      <c r="D24" s="77">
        <v>7</v>
      </c>
      <c r="E24" s="77">
        <v>5</v>
      </c>
      <c r="F24" s="77">
        <v>2002</v>
      </c>
      <c r="G24" s="77" t="s">
        <v>12</v>
      </c>
      <c r="H24" s="77" t="s">
        <v>18</v>
      </c>
      <c r="I24" s="77" t="s">
        <v>44</v>
      </c>
      <c r="J24" s="80" t="s">
        <v>24</v>
      </c>
      <c r="K24" s="81">
        <v>13</v>
      </c>
      <c r="L24" s="81">
        <v>15</v>
      </c>
      <c r="M24" s="27">
        <f t="shared" si="1"/>
        <v>14</v>
      </c>
      <c r="N24" s="77">
        <f t="shared" si="0"/>
        <v>8</v>
      </c>
      <c r="O24" s="77" t="s">
        <v>307</v>
      </c>
    </row>
    <row r="25" spans="1:15" ht="15.75">
      <c r="A25" s="77">
        <v>14</v>
      </c>
      <c r="B25" s="78" t="s">
        <v>245</v>
      </c>
      <c r="C25" s="79" t="s">
        <v>104</v>
      </c>
      <c r="D25" s="77">
        <v>24</v>
      </c>
      <c r="E25" s="77">
        <v>12</v>
      </c>
      <c r="F25" s="77">
        <v>2002</v>
      </c>
      <c r="G25" s="77" t="s">
        <v>12</v>
      </c>
      <c r="H25" s="77" t="s">
        <v>18</v>
      </c>
      <c r="I25" s="77" t="s">
        <v>43</v>
      </c>
      <c r="J25" s="80" t="s">
        <v>24</v>
      </c>
      <c r="K25" s="81">
        <v>17.5</v>
      </c>
      <c r="L25" s="81">
        <v>20</v>
      </c>
      <c r="M25" s="27">
        <f t="shared" si="1"/>
        <v>18.75</v>
      </c>
      <c r="N25" s="77">
        <f t="shared" si="0"/>
        <v>2</v>
      </c>
      <c r="O25" s="77" t="s">
        <v>307</v>
      </c>
    </row>
    <row r="26" spans="1:15" ht="15.75">
      <c r="A26" s="77">
        <v>15</v>
      </c>
      <c r="B26" s="78" t="s">
        <v>246</v>
      </c>
      <c r="C26" s="79" t="s">
        <v>47</v>
      </c>
      <c r="D26" s="77">
        <v>23</v>
      </c>
      <c r="E26" s="77">
        <v>11</v>
      </c>
      <c r="F26" s="77">
        <v>2002</v>
      </c>
      <c r="G26" s="77" t="s">
        <v>12</v>
      </c>
      <c r="H26" s="77" t="s">
        <v>18</v>
      </c>
      <c r="I26" s="77" t="s">
        <v>68</v>
      </c>
      <c r="J26" s="80" t="s">
        <v>26</v>
      </c>
      <c r="K26" s="81">
        <v>10.5</v>
      </c>
      <c r="L26" s="81">
        <v>8.5</v>
      </c>
      <c r="M26" s="27">
        <f t="shared" si="1"/>
        <v>9.5</v>
      </c>
      <c r="N26" s="77">
        <f t="shared" si="0"/>
        <v>13</v>
      </c>
      <c r="O26" s="77" t="s">
        <v>307</v>
      </c>
    </row>
    <row r="27" spans="1:15" ht="15.7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69"/>
      <c r="N27" s="82"/>
      <c r="O27" s="82"/>
    </row>
    <row r="28" spans="1:15" s="1" customFormat="1" ht="15.75">
      <c r="A28" s="26"/>
      <c r="B28" s="42" t="s">
        <v>325</v>
      </c>
      <c r="C28" s="42"/>
      <c r="D28" s="42"/>
      <c r="E28" s="26"/>
      <c r="F28" s="26"/>
      <c r="G28" s="26"/>
      <c r="H28" s="26"/>
      <c r="J28" s="63" t="s">
        <v>337</v>
      </c>
      <c r="K28" s="63"/>
      <c r="L28" s="26"/>
      <c r="M28" s="70"/>
      <c r="N28" s="26"/>
      <c r="O28" s="26"/>
    </row>
    <row r="29" spans="1:15" s="1" customFormat="1" ht="15.75">
      <c r="A29" s="26"/>
      <c r="B29" s="26"/>
      <c r="C29" s="26"/>
      <c r="D29" s="26"/>
      <c r="E29" s="26"/>
      <c r="F29" s="26"/>
      <c r="G29" s="26"/>
      <c r="H29" s="26"/>
      <c r="I29" s="26"/>
      <c r="J29" s="128" t="s">
        <v>351</v>
      </c>
      <c r="K29" s="128"/>
      <c r="L29" s="128"/>
      <c r="M29" s="70"/>
      <c r="N29" s="26"/>
      <c r="O29" s="26"/>
    </row>
    <row r="30" spans="1:15" s="1" customFormat="1" ht="15.75">
      <c r="A30" s="26"/>
      <c r="B30" s="26"/>
      <c r="C30" s="26"/>
      <c r="D30" s="26"/>
      <c r="E30" s="26"/>
      <c r="F30" s="26"/>
      <c r="G30" s="26"/>
      <c r="H30" s="26"/>
      <c r="M30" s="70"/>
      <c r="N30" s="26"/>
      <c r="O30" s="26"/>
    </row>
    <row r="31" spans="1:15" s="1" customFormat="1" ht="15.75">
      <c r="A31" s="26"/>
      <c r="B31" s="66" t="s">
        <v>350</v>
      </c>
      <c r="C31" s="66"/>
      <c r="D31" s="66"/>
      <c r="E31" s="26"/>
      <c r="F31" s="26"/>
      <c r="G31" s="26"/>
      <c r="H31" s="26"/>
      <c r="I31" s="26"/>
      <c r="J31" s="26"/>
      <c r="K31" s="26"/>
      <c r="L31" s="26"/>
      <c r="M31" s="70"/>
      <c r="N31" s="26"/>
      <c r="O31" s="26"/>
    </row>
    <row r="32" spans="1:15" s="1" customFormat="1" ht="7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70"/>
      <c r="N32" s="26"/>
      <c r="O32" s="26"/>
    </row>
    <row r="33" spans="1:15" s="1" customFormat="1" ht="15.7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70"/>
      <c r="N33" s="26"/>
      <c r="O33" s="26"/>
    </row>
    <row r="34" spans="1:15" s="1" customFormat="1" ht="18.75">
      <c r="A34" s="26"/>
      <c r="B34" s="26"/>
      <c r="C34" s="26"/>
      <c r="D34" s="26"/>
      <c r="E34" s="26"/>
      <c r="F34" s="26"/>
      <c r="G34" s="26"/>
      <c r="H34" s="26"/>
      <c r="J34" s="73" t="s">
        <v>339</v>
      </c>
      <c r="K34" s="73"/>
      <c r="L34" s="26"/>
      <c r="M34" s="70"/>
      <c r="N34" s="26"/>
      <c r="O34" s="26"/>
    </row>
    <row r="35" spans="1:15" ht="15.75">
      <c r="A35" s="82"/>
      <c r="B35" s="66" t="s">
        <v>264</v>
      </c>
      <c r="C35" s="66"/>
      <c r="D35" s="66"/>
      <c r="E35" s="82"/>
      <c r="F35" s="82"/>
      <c r="G35" s="82"/>
      <c r="H35" s="82"/>
      <c r="L35" s="82"/>
      <c r="M35" s="82"/>
      <c r="N35" s="82"/>
      <c r="O35" s="82"/>
    </row>
  </sheetData>
  <mergeCells count="23">
    <mergeCell ref="O10:O11"/>
    <mergeCell ref="A10:A11"/>
    <mergeCell ref="B10:B11"/>
    <mergeCell ref="J10:J11"/>
    <mergeCell ref="K10:K11"/>
    <mergeCell ref="A9:L9"/>
    <mergeCell ref="L10:L11"/>
    <mergeCell ref="A3:E3"/>
    <mergeCell ref="F3:O3"/>
    <mergeCell ref="H10:H11"/>
    <mergeCell ref="I10:I11"/>
    <mergeCell ref="M10:M11"/>
    <mergeCell ref="N10:N11"/>
    <mergeCell ref="C10:C11"/>
    <mergeCell ref="D10:F10"/>
    <mergeCell ref="G10:G11"/>
    <mergeCell ref="J29:L29"/>
    <mergeCell ref="F1:L1"/>
    <mergeCell ref="F2:L2"/>
    <mergeCell ref="A5:L5"/>
    <mergeCell ref="A6:J6"/>
    <mergeCell ref="A7:L7"/>
    <mergeCell ref="A8:J8"/>
  </mergeCells>
  <phoneticPr fontId="4" type="noConversion"/>
  <printOptions horizontalCentered="1"/>
  <pageMargins left="0.25" right="0.25" top="0.5" bottom="0.5" header="0.5" footer="0.5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pane xSplit="3" ySplit="11" topLeftCell="D12" activePane="bottomRight" state="frozen"/>
      <selection activeCell="Q18" sqref="Q18"/>
      <selection pane="topRight" activeCell="Q18" sqref="Q18"/>
      <selection pane="bottomLeft" activeCell="Q18" sqref="Q18"/>
      <selection pane="bottomRight" activeCell="B13" sqref="B13:O26"/>
    </sheetView>
  </sheetViews>
  <sheetFormatPr defaultRowHeight="12.75"/>
  <cols>
    <col min="1" max="1" width="4.375" style="1" customWidth="1"/>
    <col min="2" max="2" width="15.375" style="1" bestFit="1" customWidth="1"/>
    <col min="3" max="3" width="6.75" style="1" bestFit="1" customWidth="1"/>
    <col min="4" max="4" width="6.375" style="1" customWidth="1"/>
    <col min="5" max="5" width="7" style="1" customWidth="1"/>
    <col min="6" max="6" width="6.5" style="1" customWidth="1"/>
    <col min="7" max="7" width="9.75" style="1" bestFit="1" customWidth="1"/>
    <col min="8" max="8" width="7" style="1" bestFit="1" customWidth="1"/>
    <col min="9" max="9" width="4.25" style="1" bestFit="1" customWidth="1"/>
    <col min="10" max="10" width="22.5" style="1" customWidth="1"/>
    <col min="11" max="13" width="6.75" style="1" customWidth="1"/>
    <col min="14" max="14" width="8.25" style="1" customWidth="1"/>
    <col min="15" max="15" width="12.875" style="1" customWidth="1"/>
    <col min="16" max="16384" width="9" style="1"/>
  </cols>
  <sheetData>
    <row r="1" spans="1:16" ht="15" customHeight="1">
      <c r="A1" s="4" t="s">
        <v>353</v>
      </c>
      <c r="B1" s="4"/>
      <c r="C1" s="4"/>
      <c r="D1" s="4"/>
      <c r="E1" s="4"/>
      <c r="F1" s="120" t="s">
        <v>0</v>
      </c>
      <c r="G1" s="120"/>
      <c r="H1" s="120"/>
      <c r="I1" s="120"/>
      <c r="J1" s="120"/>
      <c r="K1" s="120"/>
      <c r="L1" s="120"/>
      <c r="M1" s="5"/>
      <c r="N1" s="5"/>
      <c r="O1" s="6"/>
      <c r="P1" s="31"/>
    </row>
    <row r="2" spans="1:16" ht="15" customHeight="1">
      <c r="A2" s="6" t="s">
        <v>270</v>
      </c>
      <c r="B2" s="6"/>
      <c r="C2" s="6"/>
      <c r="D2" s="6"/>
      <c r="E2" s="6"/>
      <c r="F2" s="121" t="s">
        <v>28</v>
      </c>
      <c r="G2" s="121"/>
      <c r="H2" s="121"/>
      <c r="I2" s="121"/>
      <c r="J2" s="121"/>
      <c r="K2" s="121"/>
      <c r="L2" s="121"/>
      <c r="M2" s="8"/>
      <c r="N2" s="8"/>
      <c r="O2" s="9"/>
      <c r="P2" s="32"/>
    </row>
    <row r="3" spans="1:16" ht="15" hidden="1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6" ht="15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6" ht="18.75" customHeight="1">
      <c r="A5" s="120" t="s">
        <v>335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5"/>
      <c r="N5" s="5"/>
      <c r="O5" s="26"/>
    </row>
    <row r="6" spans="1:16" ht="15" hidden="1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26"/>
      <c r="L6" s="26"/>
      <c r="M6" s="26"/>
      <c r="N6" s="26"/>
      <c r="O6" s="26"/>
    </row>
    <row r="7" spans="1:16" ht="15" customHeight="1">
      <c r="A7" s="120" t="s">
        <v>336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5"/>
      <c r="N7" s="5"/>
      <c r="O7" s="26"/>
    </row>
    <row r="8" spans="1:16" ht="15" hidden="1" customHeight="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26"/>
      <c r="L8" s="26"/>
      <c r="M8" s="26"/>
      <c r="N8" s="26"/>
      <c r="O8" s="26"/>
    </row>
    <row r="9" spans="1:16" ht="7.5" customHeight="1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5"/>
      <c r="N9" s="5"/>
      <c r="O9" s="26"/>
    </row>
    <row r="10" spans="1:16" ht="24.95" customHeight="1">
      <c r="A10" s="113" t="s">
        <v>260</v>
      </c>
      <c r="B10" s="115" t="s">
        <v>2</v>
      </c>
      <c r="C10" s="117" t="s">
        <v>3</v>
      </c>
      <c r="D10" s="123" t="s">
        <v>4</v>
      </c>
      <c r="E10" s="124"/>
      <c r="F10" s="124"/>
      <c r="G10" s="110" t="s">
        <v>5</v>
      </c>
      <c r="H10" s="125" t="s">
        <v>6</v>
      </c>
      <c r="I10" s="110" t="s">
        <v>7</v>
      </c>
      <c r="J10" s="110" t="s">
        <v>8</v>
      </c>
      <c r="K10" s="109" t="s">
        <v>266</v>
      </c>
      <c r="L10" s="109" t="s">
        <v>267</v>
      </c>
      <c r="M10" s="109" t="s">
        <v>268</v>
      </c>
      <c r="N10" s="109" t="s">
        <v>74</v>
      </c>
      <c r="O10" s="110" t="s">
        <v>265</v>
      </c>
    </row>
    <row r="11" spans="1:16" ht="24.95" customHeight="1">
      <c r="A11" s="114"/>
      <c r="B11" s="116"/>
      <c r="C11" s="118"/>
      <c r="D11" s="12" t="s">
        <v>9</v>
      </c>
      <c r="E11" s="13" t="s">
        <v>10</v>
      </c>
      <c r="F11" s="11" t="s">
        <v>11</v>
      </c>
      <c r="G11" s="110"/>
      <c r="H11" s="126"/>
      <c r="I11" s="110"/>
      <c r="J11" s="110"/>
      <c r="K11" s="110"/>
      <c r="L11" s="110"/>
      <c r="M11" s="110"/>
      <c r="N11" s="110"/>
      <c r="O11" s="110"/>
    </row>
    <row r="12" spans="1:16" ht="15.75">
      <c r="A12" s="59">
        <v>1</v>
      </c>
      <c r="B12" s="60" t="s">
        <v>111</v>
      </c>
      <c r="C12" s="61" t="s">
        <v>112</v>
      </c>
      <c r="D12" s="59">
        <v>8</v>
      </c>
      <c r="E12" s="59">
        <v>9</v>
      </c>
      <c r="F12" s="59">
        <v>2002</v>
      </c>
      <c r="G12" s="59" t="s">
        <v>12</v>
      </c>
      <c r="H12" s="59" t="s">
        <v>13</v>
      </c>
      <c r="I12" s="59" t="s">
        <v>68</v>
      </c>
      <c r="J12" s="62" t="s">
        <v>26</v>
      </c>
      <c r="K12" s="27">
        <v>11.75</v>
      </c>
      <c r="L12" s="27">
        <v>14.5</v>
      </c>
      <c r="M12" s="27">
        <f>AVERAGE(K12,L12)</f>
        <v>13.125</v>
      </c>
      <c r="N12" s="59">
        <f t="shared" ref="N12:N26" si="0">RANK(M12,$M$12:$M$26)</f>
        <v>6</v>
      </c>
      <c r="O12" s="59" t="s">
        <v>307</v>
      </c>
    </row>
    <row r="13" spans="1:16" ht="15.75">
      <c r="A13" s="59">
        <v>2</v>
      </c>
      <c r="B13" s="60" t="s">
        <v>113</v>
      </c>
      <c r="C13" s="61" t="s">
        <v>114</v>
      </c>
      <c r="D13" s="59">
        <v>17</v>
      </c>
      <c r="E13" s="59">
        <v>3</v>
      </c>
      <c r="F13" s="59">
        <v>2002</v>
      </c>
      <c r="G13" s="59" t="s">
        <v>12</v>
      </c>
      <c r="H13" s="59" t="s">
        <v>13</v>
      </c>
      <c r="I13" s="59" t="s">
        <v>115</v>
      </c>
      <c r="J13" s="62" t="s">
        <v>24</v>
      </c>
      <c r="K13" s="27">
        <v>16.5</v>
      </c>
      <c r="L13" s="27">
        <v>12</v>
      </c>
      <c r="M13" s="27">
        <f t="shared" ref="M13:M26" si="1">AVERAGE(K13,L13)</f>
        <v>14.25</v>
      </c>
      <c r="N13" s="59">
        <f t="shared" si="0"/>
        <v>3</v>
      </c>
      <c r="O13" s="59" t="s">
        <v>307</v>
      </c>
    </row>
    <row r="14" spans="1:16" ht="15.75">
      <c r="A14" s="59">
        <v>3</v>
      </c>
      <c r="B14" s="60" t="s">
        <v>116</v>
      </c>
      <c r="C14" s="61" t="s">
        <v>117</v>
      </c>
      <c r="D14" s="59">
        <v>1</v>
      </c>
      <c r="E14" s="59">
        <v>1</v>
      </c>
      <c r="F14" s="59">
        <v>2002</v>
      </c>
      <c r="G14" s="59" t="s">
        <v>12</v>
      </c>
      <c r="H14" s="59" t="s">
        <v>13</v>
      </c>
      <c r="I14" s="59" t="s">
        <v>78</v>
      </c>
      <c r="J14" s="62" t="s">
        <v>24</v>
      </c>
      <c r="K14" s="27">
        <v>16.25</v>
      </c>
      <c r="L14" s="27">
        <v>13.5</v>
      </c>
      <c r="M14" s="27">
        <f t="shared" si="1"/>
        <v>14.875</v>
      </c>
      <c r="N14" s="59">
        <f t="shared" si="0"/>
        <v>2</v>
      </c>
      <c r="O14" s="59" t="s">
        <v>307</v>
      </c>
    </row>
    <row r="15" spans="1:16" ht="15.75">
      <c r="A15" s="59">
        <v>4</v>
      </c>
      <c r="B15" s="60" t="s">
        <v>118</v>
      </c>
      <c r="C15" s="61" t="s">
        <v>42</v>
      </c>
      <c r="D15" s="59">
        <v>31</v>
      </c>
      <c r="E15" s="59">
        <v>8</v>
      </c>
      <c r="F15" s="59">
        <v>2002</v>
      </c>
      <c r="G15" s="59" t="s">
        <v>25</v>
      </c>
      <c r="H15" s="59" t="s">
        <v>13</v>
      </c>
      <c r="I15" s="59" t="s">
        <v>16</v>
      </c>
      <c r="J15" s="62" t="s">
        <v>17</v>
      </c>
      <c r="K15" s="27">
        <v>11</v>
      </c>
      <c r="L15" s="27">
        <v>8.25</v>
      </c>
      <c r="M15" s="27">
        <f t="shared" si="1"/>
        <v>9.625</v>
      </c>
      <c r="N15" s="59">
        <f t="shared" si="0"/>
        <v>13</v>
      </c>
      <c r="O15" s="59" t="s">
        <v>307</v>
      </c>
    </row>
    <row r="16" spans="1:16" ht="15.75">
      <c r="A16" s="59">
        <v>5</v>
      </c>
      <c r="B16" s="60" t="s">
        <v>119</v>
      </c>
      <c r="C16" s="61" t="s">
        <v>120</v>
      </c>
      <c r="D16" s="59" t="s">
        <v>65</v>
      </c>
      <c r="E16" s="59" t="s">
        <v>64</v>
      </c>
      <c r="F16" s="59">
        <v>2002</v>
      </c>
      <c r="G16" s="59" t="s">
        <v>121</v>
      </c>
      <c r="H16" s="59" t="s">
        <v>13</v>
      </c>
      <c r="I16" s="59" t="s">
        <v>44</v>
      </c>
      <c r="J16" s="62" t="s">
        <v>22</v>
      </c>
      <c r="K16" s="27">
        <v>9</v>
      </c>
      <c r="L16" s="27">
        <v>8.75</v>
      </c>
      <c r="M16" s="27">
        <f t="shared" si="1"/>
        <v>8.875</v>
      </c>
      <c r="N16" s="59">
        <f t="shared" si="0"/>
        <v>15</v>
      </c>
      <c r="O16" s="59" t="s">
        <v>307</v>
      </c>
    </row>
    <row r="17" spans="1:15" ht="15.75">
      <c r="A17" s="59">
        <v>6</v>
      </c>
      <c r="B17" s="60" t="s">
        <v>122</v>
      </c>
      <c r="C17" s="61" t="s">
        <v>123</v>
      </c>
      <c r="D17" s="59">
        <v>10</v>
      </c>
      <c r="E17" s="59">
        <v>12</v>
      </c>
      <c r="F17" s="59">
        <v>2002</v>
      </c>
      <c r="G17" s="59" t="s">
        <v>12</v>
      </c>
      <c r="H17" s="59" t="s">
        <v>13</v>
      </c>
      <c r="I17" s="59" t="s">
        <v>68</v>
      </c>
      <c r="J17" s="62" t="s">
        <v>26</v>
      </c>
      <c r="K17" s="27">
        <v>12.75</v>
      </c>
      <c r="L17" s="27">
        <v>15.75</v>
      </c>
      <c r="M17" s="27">
        <f t="shared" si="1"/>
        <v>14.25</v>
      </c>
      <c r="N17" s="59">
        <f t="shared" si="0"/>
        <v>3</v>
      </c>
      <c r="O17" s="59" t="s">
        <v>307</v>
      </c>
    </row>
    <row r="18" spans="1:15" ht="15.75">
      <c r="A18" s="59">
        <v>7</v>
      </c>
      <c r="B18" s="60" t="s">
        <v>124</v>
      </c>
      <c r="C18" s="61" t="s">
        <v>125</v>
      </c>
      <c r="D18" s="59">
        <v>2</v>
      </c>
      <c r="E18" s="59">
        <v>10</v>
      </c>
      <c r="F18" s="59">
        <v>2002</v>
      </c>
      <c r="G18" s="59" t="s">
        <v>12</v>
      </c>
      <c r="H18" s="59" t="s">
        <v>18</v>
      </c>
      <c r="I18" s="59" t="s">
        <v>68</v>
      </c>
      <c r="J18" s="62" t="s">
        <v>26</v>
      </c>
      <c r="K18" s="27">
        <v>12</v>
      </c>
      <c r="L18" s="27">
        <v>19.5</v>
      </c>
      <c r="M18" s="27">
        <f t="shared" si="1"/>
        <v>15.75</v>
      </c>
      <c r="N18" s="59">
        <f t="shared" si="0"/>
        <v>1</v>
      </c>
      <c r="O18" s="59" t="s">
        <v>307</v>
      </c>
    </row>
    <row r="19" spans="1:15" ht="15.75">
      <c r="A19" s="59">
        <v>8</v>
      </c>
      <c r="B19" s="60" t="s">
        <v>126</v>
      </c>
      <c r="C19" s="61" t="s">
        <v>127</v>
      </c>
      <c r="D19" s="59">
        <v>1</v>
      </c>
      <c r="E19" s="59">
        <v>9</v>
      </c>
      <c r="F19" s="59">
        <v>2002</v>
      </c>
      <c r="G19" s="59" t="s">
        <v>12</v>
      </c>
      <c r="H19" s="59" t="s">
        <v>13</v>
      </c>
      <c r="I19" s="59" t="s">
        <v>68</v>
      </c>
      <c r="J19" s="62" t="s">
        <v>26</v>
      </c>
      <c r="K19" s="27">
        <v>10.75</v>
      </c>
      <c r="L19" s="27">
        <v>10</v>
      </c>
      <c r="M19" s="27">
        <f t="shared" si="1"/>
        <v>10.375</v>
      </c>
      <c r="N19" s="59">
        <f t="shared" si="0"/>
        <v>11</v>
      </c>
      <c r="O19" s="59" t="s">
        <v>307</v>
      </c>
    </row>
    <row r="20" spans="1:15" ht="15.75">
      <c r="A20" s="59">
        <v>9</v>
      </c>
      <c r="B20" s="60" t="s">
        <v>128</v>
      </c>
      <c r="C20" s="61" t="s">
        <v>129</v>
      </c>
      <c r="D20" s="59">
        <v>28</v>
      </c>
      <c r="E20" s="59">
        <v>6</v>
      </c>
      <c r="F20" s="59">
        <v>2002</v>
      </c>
      <c r="G20" s="59" t="s">
        <v>25</v>
      </c>
      <c r="H20" s="59" t="s">
        <v>13</v>
      </c>
      <c r="I20" s="59" t="s">
        <v>16</v>
      </c>
      <c r="J20" s="62" t="s">
        <v>14</v>
      </c>
      <c r="K20" s="27">
        <v>11</v>
      </c>
      <c r="L20" s="27">
        <v>7.75</v>
      </c>
      <c r="M20" s="27">
        <f t="shared" si="1"/>
        <v>9.375</v>
      </c>
      <c r="N20" s="59">
        <f t="shared" si="0"/>
        <v>14</v>
      </c>
      <c r="O20" s="59" t="s">
        <v>307</v>
      </c>
    </row>
    <row r="21" spans="1:15" ht="15.75">
      <c r="A21" s="59">
        <v>10</v>
      </c>
      <c r="B21" s="60" t="s">
        <v>130</v>
      </c>
      <c r="C21" s="61" t="s">
        <v>97</v>
      </c>
      <c r="D21" s="59">
        <v>1</v>
      </c>
      <c r="E21" s="59">
        <v>2</v>
      </c>
      <c r="F21" s="59">
        <v>2002</v>
      </c>
      <c r="G21" s="59" t="s">
        <v>12</v>
      </c>
      <c r="H21" s="59" t="s">
        <v>18</v>
      </c>
      <c r="I21" s="59" t="s">
        <v>68</v>
      </c>
      <c r="J21" s="62" t="s">
        <v>26</v>
      </c>
      <c r="K21" s="27">
        <v>10</v>
      </c>
      <c r="L21" s="27">
        <v>10</v>
      </c>
      <c r="M21" s="27">
        <f t="shared" si="1"/>
        <v>10</v>
      </c>
      <c r="N21" s="59">
        <f t="shared" si="0"/>
        <v>12</v>
      </c>
      <c r="O21" s="59" t="s">
        <v>307</v>
      </c>
    </row>
    <row r="22" spans="1:15" ht="15.75">
      <c r="A22" s="59">
        <v>11</v>
      </c>
      <c r="B22" s="60" t="s">
        <v>133</v>
      </c>
      <c r="C22" s="61" t="s">
        <v>134</v>
      </c>
      <c r="D22" s="59" t="s">
        <v>135</v>
      </c>
      <c r="E22" s="59" t="s">
        <v>65</v>
      </c>
      <c r="F22" s="59" t="s">
        <v>56</v>
      </c>
      <c r="G22" s="59" t="s">
        <v>136</v>
      </c>
      <c r="H22" s="59" t="s">
        <v>13</v>
      </c>
      <c r="I22" s="59" t="s">
        <v>78</v>
      </c>
      <c r="J22" s="62" t="s">
        <v>20</v>
      </c>
      <c r="K22" s="27">
        <v>12.25</v>
      </c>
      <c r="L22" s="27">
        <v>13.5</v>
      </c>
      <c r="M22" s="27">
        <f t="shared" si="1"/>
        <v>12.875</v>
      </c>
      <c r="N22" s="59">
        <f t="shared" si="0"/>
        <v>9</v>
      </c>
      <c r="O22" s="59" t="s">
        <v>307</v>
      </c>
    </row>
    <row r="23" spans="1:15" ht="15.75">
      <c r="A23" s="59">
        <v>12</v>
      </c>
      <c r="B23" s="60" t="s">
        <v>137</v>
      </c>
      <c r="C23" s="61" t="s">
        <v>100</v>
      </c>
      <c r="D23" s="59">
        <v>22</v>
      </c>
      <c r="E23" s="59">
        <v>1</v>
      </c>
      <c r="F23" s="59">
        <v>2002</v>
      </c>
      <c r="G23" s="59" t="s">
        <v>12</v>
      </c>
      <c r="H23" s="59" t="s">
        <v>18</v>
      </c>
      <c r="I23" s="59" t="s">
        <v>78</v>
      </c>
      <c r="J23" s="62" t="s">
        <v>24</v>
      </c>
      <c r="K23" s="27">
        <v>11.25</v>
      </c>
      <c r="L23" s="27">
        <v>12</v>
      </c>
      <c r="M23" s="27">
        <f t="shared" si="1"/>
        <v>11.625</v>
      </c>
      <c r="N23" s="59">
        <f t="shared" si="0"/>
        <v>10</v>
      </c>
      <c r="O23" s="59" t="s">
        <v>307</v>
      </c>
    </row>
    <row r="24" spans="1:15" ht="15.75">
      <c r="A24" s="59">
        <v>13</v>
      </c>
      <c r="B24" s="60" t="s">
        <v>139</v>
      </c>
      <c r="C24" s="61" t="s">
        <v>140</v>
      </c>
      <c r="D24" s="59">
        <v>10</v>
      </c>
      <c r="E24" s="59">
        <v>3</v>
      </c>
      <c r="F24" s="59">
        <v>2002</v>
      </c>
      <c r="G24" s="59" t="s">
        <v>12</v>
      </c>
      <c r="H24" s="59" t="s">
        <v>13</v>
      </c>
      <c r="I24" s="59" t="s">
        <v>78</v>
      </c>
      <c r="J24" s="62" t="s">
        <v>24</v>
      </c>
      <c r="K24" s="27">
        <v>14.5</v>
      </c>
      <c r="L24" s="27">
        <v>11.5</v>
      </c>
      <c r="M24" s="27">
        <f t="shared" si="1"/>
        <v>13</v>
      </c>
      <c r="N24" s="59">
        <f t="shared" si="0"/>
        <v>8</v>
      </c>
      <c r="O24" s="59" t="s">
        <v>307</v>
      </c>
    </row>
    <row r="25" spans="1:15" ht="15.75">
      <c r="A25" s="59">
        <v>14</v>
      </c>
      <c r="B25" s="60" t="s">
        <v>141</v>
      </c>
      <c r="C25" s="61" t="s">
        <v>60</v>
      </c>
      <c r="D25" s="59">
        <v>17</v>
      </c>
      <c r="E25" s="59">
        <v>12</v>
      </c>
      <c r="F25" s="59">
        <v>2002</v>
      </c>
      <c r="G25" s="59" t="s">
        <v>12</v>
      </c>
      <c r="H25" s="59" t="s">
        <v>18</v>
      </c>
      <c r="I25" s="59" t="s">
        <v>78</v>
      </c>
      <c r="J25" s="62" t="s">
        <v>24</v>
      </c>
      <c r="K25" s="27">
        <v>14.75</v>
      </c>
      <c r="L25" s="27">
        <v>12</v>
      </c>
      <c r="M25" s="27">
        <f t="shared" si="1"/>
        <v>13.375</v>
      </c>
      <c r="N25" s="59">
        <f t="shared" si="0"/>
        <v>5</v>
      </c>
      <c r="O25" s="59" t="s">
        <v>307</v>
      </c>
    </row>
    <row r="26" spans="1:15" ht="15.75">
      <c r="A26" s="59">
        <v>15</v>
      </c>
      <c r="B26" s="60" t="s">
        <v>143</v>
      </c>
      <c r="C26" s="61" t="s">
        <v>142</v>
      </c>
      <c r="D26" s="59">
        <v>28</v>
      </c>
      <c r="E26" s="59">
        <v>2</v>
      </c>
      <c r="F26" s="59">
        <v>2002</v>
      </c>
      <c r="G26" s="59" t="s">
        <v>12</v>
      </c>
      <c r="H26" s="59" t="s">
        <v>18</v>
      </c>
      <c r="I26" s="59" t="s">
        <v>78</v>
      </c>
      <c r="J26" s="62" t="s">
        <v>24</v>
      </c>
      <c r="K26" s="27">
        <v>15.25</v>
      </c>
      <c r="L26" s="27">
        <v>11</v>
      </c>
      <c r="M26" s="27">
        <f t="shared" si="1"/>
        <v>13.125</v>
      </c>
      <c r="N26" s="59">
        <f t="shared" si="0"/>
        <v>6</v>
      </c>
      <c r="O26" s="59" t="s">
        <v>307</v>
      </c>
    </row>
    <row r="27" spans="1:15" ht="15.75">
      <c r="A27" s="83"/>
      <c r="B27" s="84"/>
      <c r="C27" s="84"/>
      <c r="D27" s="76"/>
      <c r="E27" s="76"/>
      <c r="F27" s="76"/>
      <c r="G27" s="76"/>
      <c r="H27" s="76"/>
      <c r="I27" s="76"/>
      <c r="J27" s="84"/>
      <c r="K27" s="76"/>
      <c r="L27" s="76"/>
      <c r="M27" s="69"/>
      <c r="N27" s="76"/>
      <c r="O27" s="76"/>
    </row>
    <row r="28" spans="1:15" ht="15.7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70"/>
      <c r="N28" s="26"/>
      <c r="O28" s="26"/>
    </row>
    <row r="29" spans="1:15" ht="15.75">
      <c r="A29" s="26"/>
      <c r="B29" s="42" t="s">
        <v>312</v>
      </c>
      <c r="C29" s="26"/>
      <c r="D29" s="26"/>
      <c r="E29" s="26"/>
      <c r="F29" s="26"/>
      <c r="G29" s="26"/>
      <c r="H29" s="26"/>
      <c r="I29" s="63" t="s">
        <v>355</v>
      </c>
      <c r="J29" s="63"/>
      <c r="K29" s="63"/>
      <c r="L29" s="26"/>
      <c r="M29" s="70"/>
      <c r="N29" s="26"/>
      <c r="O29" s="26"/>
    </row>
    <row r="30" spans="1:15" ht="15.75">
      <c r="A30" s="26"/>
      <c r="B30" s="26"/>
      <c r="C30" s="26"/>
      <c r="D30" s="26"/>
      <c r="E30" s="26"/>
      <c r="F30" s="26"/>
      <c r="G30" s="26"/>
      <c r="H30" s="26"/>
      <c r="I30" s="66" t="s">
        <v>354</v>
      </c>
      <c r="J30" s="66"/>
      <c r="K30" s="66"/>
      <c r="L30" s="26"/>
      <c r="M30" s="70"/>
      <c r="N30" s="26"/>
      <c r="O30" s="26"/>
    </row>
    <row r="31" spans="1:15" ht="15.75">
      <c r="A31" s="26"/>
      <c r="B31" s="66" t="s">
        <v>356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70"/>
      <c r="N31" s="26"/>
      <c r="O31" s="26"/>
    </row>
    <row r="32" spans="1:15" ht="15.7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70"/>
      <c r="N32" s="26"/>
      <c r="O32" s="26"/>
    </row>
    <row r="33" spans="1:15" ht="7.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ht="15.7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ht="18.75">
      <c r="A35" s="26"/>
      <c r="B35" s="66" t="s">
        <v>264</v>
      </c>
      <c r="C35" s="26"/>
      <c r="D35" s="26"/>
      <c r="E35" s="26"/>
      <c r="F35" s="26"/>
      <c r="G35" s="26"/>
      <c r="H35" s="26"/>
      <c r="K35" s="73" t="s">
        <v>262</v>
      </c>
      <c r="L35" s="26"/>
      <c r="M35" s="26"/>
      <c r="N35" s="26"/>
      <c r="O35" s="26"/>
    </row>
  </sheetData>
  <mergeCells count="22">
    <mergeCell ref="A3:E3"/>
    <mergeCell ref="F3:O3"/>
    <mergeCell ref="M10:M11"/>
    <mergeCell ref="N10:N11"/>
    <mergeCell ref="A10:A11"/>
    <mergeCell ref="B10:B11"/>
    <mergeCell ref="L10:L11"/>
    <mergeCell ref="A9:L9"/>
    <mergeCell ref="A8:J8"/>
    <mergeCell ref="O10:O11"/>
    <mergeCell ref="G10:G11"/>
    <mergeCell ref="H10:H11"/>
    <mergeCell ref="C10:C11"/>
    <mergeCell ref="D10:F10"/>
    <mergeCell ref="F1:L1"/>
    <mergeCell ref="F2:L2"/>
    <mergeCell ref="I10:I11"/>
    <mergeCell ref="A5:L5"/>
    <mergeCell ref="A6:J6"/>
    <mergeCell ref="A7:L7"/>
    <mergeCell ref="J10:J11"/>
    <mergeCell ref="K10:K11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pane xSplit="3" ySplit="11" topLeftCell="D12" activePane="bottomRight" state="frozen"/>
      <selection pane="topRight" activeCell="F1" sqref="F1"/>
      <selection pane="bottomLeft" activeCell="A12" sqref="A12"/>
      <selection pane="bottomRight" activeCell="B12" sqref="B12:O24"/>
    </sheetView>
  </sheetViews>
  <sheetFormatPr defaultRowHeight="15.75"/>
  <cols>
    <col min="1" max="1" width="4.375" style="7" customWidth="1"/>
    <col min="2" max="2" width="14.875" style="7" bestFit="1" customWidth="1"/>
    <col min="3" max="3" width="5.875" style="7" bestFit="1" customWidth="1"/>
    <col min="4" max="4" width="6.375" style="7" customWidth="1"/>
    <col min="5" max="5" width="7" style="7" customWidth="1"/>
    <col min="6" max="6" width="7.375" style="7" customWidth="1"/>
    <col min="7" max="7" width="9.25" style="7" bestFit="1" customWidth="1"/>
    <col min="8" max="8" width="7" style="7" bestFit="1" customWidth="1"/>
    <col min="9" max="9" width="4.25" style="7" bestFit="1" customWidth="1"/>
    <col min="10" max="10" width="22" style="7" bestFit="1" customWidth="1"/>
    <col min="11" max="13" width="6.75" style="7" customWidth="1"/>
    <col min="14" max="14" width="5.5" style="7" customWidth="1"/>
    <col min="15" max="15" width="12.875" style="7" customWidth="1"/>
    <col min="16" max="16384" width="9" style="7"/>
  </cols>
  <sheetData>
    <row r="1" spans="1:16" ht="15" customHeight="1">
      <c r="A1" s="4" t="s">
        <v>344</v>
      </c>
      <c r="B1" s="4"/>
      <c r="C1" s="4"/>
      <c r="D1" s="4"/>
      <c r="E1" s="4"/>
      <c r="F1" s="120" t="s">
        <v>0</v>
      </c>
      <c r="G1" s="120"/>
      <c r="H1" s="120"/>
      <c r="I1" s="120"/>
      <c r="J1" s="120"/>
      <c r="K1" s="120"/>
      <c r="L1" s="120"/>
      <c r="M1" s="5"/>
      <c r="N1" s="5"/>
      <c r="O1" s="6"/>
      <c r="P1" s="6"/>
    </row>
    <row r="2" spans="1:16" ht="15" customHeight="1">
      <c r="A2" s="6" t="s">
        <v>270</v>
      </c>
      <c r="B2" s="6"/>
      <c r="C2" s="6"/>
      <c r="D2" s="6"/>
      <c r="E2" s="6"/>
      <c r="F2" s="121" t="s">
        <v>28</v>
      </c>
      <c r="G2" s="121"/>
      <c r="H2" s="121"/>
      <c r="I2" s="121"/>
      <c r="J2" s="121"/>
      <c r="K2" s="121"/>
      <c r="L2" s="121"/>
      <c r="M2" s="8"/>
      <c r="N2" s="8"/>
      <c r="O2" s="9"/>
      <c r="P2" s="9"/>
    </row>
    <row r="3" spans="1:16" ht="15" hidden="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6" ht="1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6" ht="18.75" customHeight="1">
      <c r="A5" s="120" t="s">
        <v>318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5"/>
      <c r="N5" s="5"/>
    </row>
    <row r="6" spans="1:16" ht="15" hidden="1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</row>
    <row r="7" spans="1:16" ht="15" customHeight="1">
      <c r="A7" s="120" t="s">
        <v>334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5"/>
      <c r="N7" s="5"/>
    </row>
    <row r="8" spans="1:16" ht="15" hidden="1" customHeight="1">
      <c r="A8" s="121"/>
      <c r="B8" s="121"/>
      <c r="C8" s="121"/>
      <c r="D8" s="121"/>
      <c r="E8" s="121"/>
      <c r="F8" s="121"/>
      <c r="G8" s="121"/>
      <c r="H8" s="121"/>
      <c r="I8" s="121"/>
      <c r="J8" s="121"/>
    </row>
    <row r="9" spans="1:16" ht="7.5" customHeight="1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5"/>
      <c r="N9" s="5"/>
    </row>
    <row r="10" spans="1:16" ht="24.95" customHeight="1">
      <c r="A10" s="113" t="s">
        <v>260</v>
      </c>
      <c r="B10" s="115" t="s">
        <v>2</v>
      </c>
      <c r="C10" s="117" t="s">
        <v>3</v>
      </c>
      <c r="D10" s="123" t="s">
        <v>4</v>
      </c>
      <c r="E10" s="124"/>
      <c r="F10" s="124"/>
      <c r="G10" s="110" t="s">
        <v>5</v>
      </c>
      <c r="H10" s="125" t="s">
        <v>6</v>
      </c>
      <c r="I10" s="110" t="s">
        <v>7</v>
      </c>
      <c r="J10" s="110" t="s">
        <v>8</v>
      </c>
      <c r="K10" s="109" t="s">
        <v>266</v>
      </c>
      <c r="L10" s="109" t="s">
        <v>267</v>
      </c>
      <c r="M10" s="109" t="s">
        <v>268</v>
      </c>
      <c r="N10" s="109" t="s">
        <v>74</v>
      </c>
      <c r="O10" s="110" t="s">
        <v>265</v>
      </c>
    </row>
    <row r="11" spans="1:16" ht="24.95" customHeight="1">
      <c r="A11" s="114"/>
      <c r="B11" s="116"/>
      <c r="C11" s="118"/>
      <c r="D11" s="12" t="s">
        <v>9</v>
      </c>
      <c r="E11" s="13" t="s">
        <v>10</v>
      </c>
      <c r="F11" s="11" t="s">
        <v>11</v>
      </c>
      <c r="G11" s="110"/>
      <c r="H11" s="126"/>
      <c r="I11" s="110"/>
      <c r="J11" s="110"/>
      <c r="K11" s="110"/>
      <c r="L11" s="110"/>
      <c r="M11" s="110"/>
      <c r="N11" s="110"/>
      <c r="O11" s="110"/>
    </row>
    <row r="12" spans="1:16">
      <c r="A12" s="14">
        <v>1</v>
      </c>
      <c r="B12" s="24" t="s">
        <v>247</v>
      </c>
      <c r="C12" s="25" t="s">
        <v>38</v>
      </c>
      <c r="D12" s="14">
        <v>1</v>
      </c>
      <c r="E12" s="14">
        <v>12</v>
      </c>
      <c r="F12" s="14">
        <v>2002</v>
      </c>
      <c r="G12" s="14" t="s">
        <v>200</v>
      </c>
      <c r="H12" s="14" t="s">
        <v>18</v>
      </c>
      <c r="I12" s="14" t="s">
        <v>44</v>
      </c>
      <c r="J12" s="15" t="s">
        <v>24</v>
      </c>
      <c r="K12" s="16">
        <v>12</v>
      </c>
      <c r="L12" s="16">
        <v>10.25</v>
      </c>
      <c r="M12" s="16">
        <f>AVERAGE(K12,L12)</f>
        <v>11.125</v>
      </c>
      <c r="N12" s="14">
        <f t="shared" ref="N12:N26" si="0">RANK(M12,$M$12:$M$26)</f>
        <v>11</v>
      </c>
      <c r="O12" s="14" t="s">
        <v>308</v>
      </c>
    </row>
    <row r="13" spans="1:16">
      <c r="A13" s="14">
        <v>2</v>
      </c>
      <c r="B13" s="24" t="s">
        <v>248</v>
      </c>
      <c r="C13" s="25" t="s">
        <v>36</v>
      </c>
      <c r="D13" s="14">
        <v>4</v>
      </c>
      <c r="E13" s="14">
        <v>10</v>
      </c>
      <c r="F13" s="14">
        <v>2002</v>
      </c>
      <c r="G13" s="14" t="s">
        <v>200</v>
      </c>
      <c r="H13" s="14" t="s">
        <v>13</v>
      </c>
      <c r="I13" s="14" t="s">
        <v>44</v>
      </c>
      <c r="J13" s="15" t="s">
        <v>24</v>
      </c>
      <c r="K13" s="16">
        <v>11</v>
      </c>
      <c r="L13" s="16">
        <v>9.5</v>
      </c>
      <c r="M13" s="16">
        <f t="shared" ref="M13:M26" si="1">AVERAGE(K13,L13)</f>
        <v>10.25</v>
      </c>
      <c r="N13" s="14">
        <f t="shared" si="0"/>
        <v>15</v>
      </c>
      <c r="O13" s="14">
        <v>2</v>
      </c>
    </row>
    <row r="14" spans="1:16">
      <c r="A14" s="14">
        <v>3</v>
      </c>
      <c r="B14" s="24" t="s">
        <v>249</v>
      </c>
      <c r="C14" s="25" t="s">
        <v>30</v>
      </c>
      <c r="D14" s="14">
        <v>24</v>
      </c>
      <c r="E14" s="14">
        <v>12</v>
      </c>
      <c r="F14" s="14">
        <v>2002</v>
      </c>
      <c r="G14" s="14" t="s">
        <v>25</v>
      </c>
      <c r="H14" s="14" t="s">
        <v>18</v>
      </c>
      <c r="I14" s="14" t="s">
        <v>16</v>
      </c>
      <c r="J14" s="15" t="s">
        <v>14</v>
      </c>
      <c r="K14" s="16">
        <v>12.75</v>
      </c>
      <c r="L14" s="16">
        <v>8</v>
      </c>
      <c r="M14" s="16">
        <f t="shared" si="1"/>
        <v>10.375</v>
      </c>
      <c r="N14" s="14">
        <f t="shared" si="0"/>
        <v>13</v>
      </c>
      <c r="O14" s="14" t="s">
        <v>308</v>
      </c>
    </row>
    <row r="15" spans="1:16">
      <c r="A15" s="14">
        <v>4</v>
      </c>
      <c r="B15" s="24" t="s">
        <v>181</v>
      </c>
      <c r="C15" s="25" t="s">
        <v>203</v>
      </c>
      <c r="D15" s="14">
        <v>24</v>
      </c>
      <c r="E15" s="14">
        <v>9</v>
      </c>
      <c r="F15" s="14">
        <v>2002</v>
      </c>
      <c r="G15" s="14" t="s">
        <v>25</v>
      </c>
      <c r="H15" s="14" t="s">
        <v>18</v>
      </c>
      <c r="I15" s="14" t="s">
        <v>16</v>
      </c>
      <c r="J15" s="15" t="s">
        <v>17</v>
      </c>
      <c r="K15" s="16">
        <v>12.75</v>
      </c>
      <c r="L15" s="16">
        <v>10.25</v>
      </c>
      <c r="M15" s="16">
        <f t="shared" si="1"/>
        <v>11.5</v>
      </c>
      <c r="N15" s="14">
        <f t="shared" si="0"/>
        <v>9</v>
      </c>
      <c r="O15" s="14" t="s">
        <v>308</v>
      </c>
    </row>
    <row r="16" spans="1:16">
      <c r="A16" s="14">
        <v>5</v>
      </c>
      <c r="B16" s="24" t="s">
        <v>250</v>
      </c>
      <c r="C16" s="25" t="s">
        <v>251</v>
      </c>
      <c r="D16" s="14">
        <v>4</v>
      </c>
      <c r="E16" s="14">
        <v>12</v>
      </c>
      <c r="F16" s="14">
        <v>2002</v>
      </c>
      <c r="G16" s="14" t="s">
        <v>12</v>
      </c>
      <c r="H16" s="14" t="s">
        <v>18</v>
      </c>
      <c r="I16" s="14" t="s">
        <v>51</v>
      </c>
      <c r="J16" s="15" t="s">
        <v>26</v>
      </c>
      <c r="K16" s="16">
        <v>14.5</v>
      </c>
      <c r="L16" s="16">
        <v>12.5</v>
      </c>
      <c r="M16" s="16">
        <f t="shared" si="1"/>
        <v>13.5</v>
      </c>
      <c r="N16" s="14">
        <f t="shared" si="0"/>
        <v>4</v>
      </c>
      <c r="O16" s="14" t="s">
        <v>308</v>
      </c>
    </row>
    <row r="17" spans="1:15">
      <c r="A17" s="14">
        <v>6</v>
      </c>
      <c r="B17" s="24" t="s">
        <v>92</v>
      </c>
      <c r="C17" s="25" t="s">
        <v>182</v>
      </c>
      <c r="D17" s="14">
        <v>20</v>
      </c>
      <c r="E17" s="14">
        <v>10</v>
      </c>
      <c r="F17" s="14">
        <v>2002</v>
      </c>
      <c r="G17" s="14" t="s">
        <v>25</v>
      </c>
      <c r="H17" s="14" t="s">
        <v>18</v>
      </c>
      <c r="I17" s="14" t="s">
        <v>16</v>
      </c>
      <c r="J17" s="15" t="s">
        <v>14</v>
      </c>
      <c r="K17" s="16">
        <v>11</v>
      </c>
      <c r="L17" s="16">
        <v>10.25</v>
      </c>
      <c r="M17" s="16">
        <f t="shared" si="1"/>
        <v>10.625</v>
      </c>
      <c r="N17" s="14">
        <f t="shared" si="0"/>
        <v>12</v>
      </c>
      <c r="O17" s="14" t="s">
        <v>308</v>
      </c>
    </row>
    <row r="18" spans="1:15">
      <c r="A18" s="14">
        <v>7</v>
      </c>
      <c r="B18" s="24" t="s">
        <v>81</v>
      </c>
      <c r="C18" s="25" t="s">
        <v>79</v>
      </c>
      <c r="D18" s="14">
        <v>6</v>
      </c>
      <c r="E18" s="14">
        <v>2</v>
      </c>
      <c r="F18" s="14">
        <v>2002</v>
      </c>
      <c r="G18" s="14" t="s">
        <v>200</v>
      </c>
      <c r="H18" s="14" t="s">
        <v>18</v>
      </c>
      <c r="I18" s="14" t="s">
        <v>19</v>
      </c>
      <c r="J18" s="15" t="s">
        <v>24</v>
      </c>
      <c r="K18" s="16">
        <v>14.5</v>
      </c>
      <c r="L18" s="16">
        <v>13.25</v>
      </c>
      <c r="M18" s="16">
        <f t="shared" si="1"/>
        <v>13.875</v>
      </c>
      <c r="N18" s="14">
        <f t="shared" si="0"/>
        <v>2</v>
      </c>
      <c r="O18" s="14" t="s">
        <v>308</v>
      </c>
    </row>
    <row r="19" spans="1:15">
      <c r="A19" s="14">
        <v>8</v>
      </c>
      <c r="B19" s="24" t="s">
        <v>252</v>
      </c>
      <c r="C19" s="25" t="s">
        <v>120</v>
      </c>
      <c r="D19" s="14">
        <v>14</v>
      </c>
      <c r="E19" s="14">
        <v>3</v>
      </c>
      <c r="F19" s="14">
        <v>2002</v>
      </c>
      <c r="G19" s="14" t="s">
        <v>200</v>
      </c>
      <c r="H19" s="14" t="s">
        <v>13</v>
      </c>
      <c r="I19" s="14" t="s">
        <v>44</v>
      </c>
      <c r="J19" s="15" t="s">
        <v>24</v>
      </c>
      <c r="K19" s="16">
        <v>14.75</v>
      </c>
      <c r="L19" s="16">
        <v>10.75</v>
      </c>
      <c r="M19" s="16">
        <f t="shared" si="1"/>
        <v>12.75</v>
      </c>
      <c r="N19" s="14">
        <f t="shared" si="0"/>
        <v>5</v>
      </c>
      <c r="O19" s="14" t="s">
        <v>308</v>
      </c>
    </row>
    <row r="20" spans="1:15">
      <c r="A20" s="14">
        <v>9</v>
      </c>
      <c r="B20" s="24" t="s">
        <v>253</v>
      </c>
      <c r="C20" s="25" t="s">
        <v>31</v>
      </c>
      <c r="D20" s="14">
        <v>25</v>
      </c>
      <c r="E20" s="14" t="s">
        <v>61</v>
      </c>
      <c r="F20" s="14">
        <v>2002</v>
      </c>
      <c r="G20" s="14" t="s">
        <v>25</v>
      </c>
      <c r="H20" s="14" t="s">
        <v>13</v>
      </c>
      <c r="I20" s="14" t="s">
        <v>19</v>
      </c>
      <c r="J20" s="15" t="s">
        <v>22</v>
      </c>
      <c r="K20" s="16">
        <v>12.5</v>
      </c>
      <c r="L20" s="16">
        <v>11.5</v>
      </c>
      <c r="M20" s="16">
        <f t="shared" si="1"/>
        <v>12</v>
      </c>
      <c r="N20" s="14">
        <f t="shared" si="0"/>
        <v>6</v>
      </c>
      <c r="O20" s="14" t="s">
        <v>308</v>
      </c>
    </row>
    <row r="21" spans="1:15">
      <c r="A21" s="14">
        <v>10</v>
      </c>
      <c r="B21" s="24" t="s">
        <v>254</v>
      </c>
      <c r="C21" s="25" t="s">
        <v>40</v>
      </c>
      <c r="D21" s="14">
        <v>6</v>
      </c>
      <c r="E21" s="14">
        <v>2</v>
      </c>
      <c r="F21" s="14">
        <v>2002</v>
      </c>
      <c r="G21" s="14" t="s">
        <v>25</v>
      </c>
      <c r="H21" s="14" t="s">
        <v>18</v>
      </c>
      <c r="I21" s="14" t="s">
        <v>16</v>
      </c>
      <c r="J21" s="15" t="s">
        <v>17</v>
      </c>
      <c r="K21" s="16">
        <v>15</v>
      </c>
      <c r="L21" s="16">
        <v>5.75</v>
      </c>
      <c r="M21" s="16">
        <f t="shared" si="1"/>
        <v>10.375</v>
      </c>
      <c r="N21" s="14">
        <f t="shared" si="0"/>
        <v>13</v>
      </c>
      <c r="O21" s="14" t="s">
        <v>308</v>
      </c>
    </row>
    <row r="22" spans="1:15">
      <c r="A22" s="14">
        <v>11</v>
      </c>
      <c r="B22" s="24" t="s">
        <v>255</v>
      </c>
      <c r="C22" s="25" t="s">
        <v>132</v>
      </c>
      <c r="D22" s="14">
        <v>17</v>
      </c>
      <c r="E22" s="14">
        <v>12</v>
      </c>
      <c r="F22" s="14">
        <v>2002</v>
      </c>
      <c r="G22" s="14" t="s">
        <v>25</v>
      </c>
      <c r="H22" s="14" t="s">
        <v>13</v>
      </c>
      <c r="I22" s="14" t="s">
        <v>16</v>
      </c>
      <c r="J22" s="15" t="s">
        <v>14</v>
      </c>
      <c r="K22" s="16">
        <v>11</v>
      </c>
      <c r="L22" s="16">
        <v>12</v>
      </c>
      <c r="M22" s="16">
        <f t="shared" si="1"/>
        <v>11.5</v>
      </c>
      <c r="N22" s="14">
        <f t="shared" si="0"/>
        <v>9</v>
      </c>
      <c r="O22" s="14" t="s">
        <v>308</v>
      </c>
    </row>
    <row r="23" spans="1:15">
      <c r="A23" s="14">
        <v>12</v>
      </c>
      <c r="B23" s="24" t="s">
        <v>256</v>
      </c>
      <c r="C23" s="25" t="s">
        <v>165</v>
      </c>
      <c r="D23" s="14">
        <v>9</v>
      </c>
      <c r="E23" s="14">
        <v>10</v>
      </c>
      <c r="F23" s="14">
        <v>2002</v>
      </c>
      <c r="G23" s="14" t="s">
        <v>257</v>
      </c>
      <c r="H23" s="14" t="s">
        <v>18</v>
      </c>
      <c r="I23" s="14" t="s">
        <v>50</v>
      </c>
      <c r="J23" s="15" t="s">
        <v>26</v>
      </c>
      <c r="K23" s="16">
        <v>15.5</v>
      </c>
      <c r="L23" s="16">
        <v>8.25</v>
      </c>
      <c r="M23" s="16">
        <f t="shared" si="1"/>
        <v>11.875</v>
      </c>
      <c r="N23" s="14">
        <f t="shared" si="0"/>
        <v>8</v>
      </c>
      <c r="O23" s="14" t="s">
        <v>308</v>
      </c>
    </row>
    <row r="24" spans="1:15">
      <c r="A24" s="14">
        <v>13</v>
      </c>
      <c r="B24" s="24" t="s">
        <v>147</v>
      </c>
      <c r="C24" s="25" t="s">
        <v>167</v>
      </c>
      <c r="D24" s="14">
        <v>14</v>
      </c>
      <c r="E24" s="14">
        <v>2</v>
      </c>
      <c r="F24" s="14">
        <v>2002</v>
      </c>
      <c r="G24" s="14" t="s">
        <v>200</v>
      </c>
      <c r="H24" s="14" t="s">
        <v>13</v>
      </c>
      <c r="I24" s="14" t="s">
        <v>44</v>
      </c>
      <c r="J24" s="15" t="s">
        <v>24</v>
      </c>
      <c r="K24" s="16">
        <v>15.5</v>
      </c>
      <c r="L24" s="16">
        <v>14</v>
      </c>
      <c r="M24" s="16">
        <f t="shared" si="1"/>
        <v>14.75</v>
      </c>
      <c r="N24" s="14">
        <f t="shared" si="0"/>
        <v>1</v>
      </c>
      <c r="O24" s="14" t="s">
        <v>308</v>
      </c>
    </row>
    <row r="25" spans="1:15">
      <c r="A25" s="14">
        <v>14</v>
      </c>
      <c r="B25" s="24" t="s">
        <v>258</v>
      </c>
      <c r="C25" s="25" t="s">
        <v>107</v>
      </c>
      <c r="D25" s="14" t="s">
        <v>66</v>
      </c>
      <c r="E25" s="14" t="s">
        <v>65</v>
      </c>
      <c r="F25" s="14">
        <v>2002</v>
      </c>
      <c r="G25" s="14" t="s">
        <v>25</v>
      </c>
      <c r="H25" s="14" t="s">
        <v>18</v>
      </c>
      <c r="I25" s="14" t="s">
        <v>19</v>
      </c>
      <c r="J25" s="15" t="s">
        <v>22</v>
      </c>
      <c r="K25" s="16">
        <v>14.5</v>
      </c>
      <c r="L25" s="16">
        <v>12.75</v>
      </c>
      <c r="M25" s="16">
        <f t="shared" si="1"/>
        <v>13.625</v>
      </c>
      <c r="N25" s="14">
        <f t="shared" si="0"/>
        <v>3</v>
      </c>
      <c r="O25" s="14" t="s">
        <v>308</v>
      </c>
    </row>
    <row r="26" spans="1:15">
      <c r="A26" s="14">
        <v>15</v>
      </c>
      <c r="B26" s="24" t="s">
        <v>259</v>
      </c>
      <c r="C26" s="25" t="s">
        <v>142</v>
      </c>
      <c r="D26" s="14">
        <v>7</v>
      </c>
      <c r="E26" s="14">
        <v>8</v>
      </c>
      <c r="F26" s="14">
        <v>2002</v>
      </c>
      <c r="G26" s="14" t="s">
        <v>12</v>
      </c>
      <c r="H26" s="14" t="s">
        <v>18</v>
      </c>
      <c r="I26" s="14" t="s">
        <v>50</v>
      </c>
      <c r="J26" s="15" t="s">
        <v>26</v>
      </c>
      <c r="K26" s="16">
        <v>14</v>
      </c>
      <c r="L26" s="16">
        <v>10</v>
      </c>
      <c r="M26" s="16">
        <f t="shared" si="1"/>
        <v>12</v>
      </c>
      <c r="N26" s="14">
        <f t="shared" si="0"/>
        <v>6</v>
      </c>
      <c r="O26" s="14" t="s">
        <v>308</v>
      </c>
    </row>
    <row r="27" spans="1:15">
      <c r="M27" s="18"/>
    </row>
    <row r="28" spans="1:15" s="19" customFormat="1">
      <c r="B28" s="42" t="s">
        <v>333</v>
      </c>
      <c r="C28" s="7"/>
      <c r="D28" s="7"/>
      <c r="E28" s="7"/>
      <c r="F28" s="7"/>
      <c r="G28" s="7"/>
      <c r="H28" s="7"/>
      <c r="I28" s="129" t="s">
        <v>320</v>
      </c>
      <c r="J28" s="129"/>
      <c r="K28" s="129"/>
      <c r="L28" s="129"/>
      <c r="M28" s="129"/>
    </row>
    <row r="29" spans="1:15">
      <c r="B29" s="19"/>
      <c r="C29" s="19"/>
      <c r="D29" s="19"/>
      <c r="E29" s="19"/>
      <c r="F29" s="19"/>
      <c r="G29" s="19"/>
      <c r="H29" s="19"/>
      <c r="I29" s="128" t="s">
        <v>338</v>
      </c>
      <c r="J29" s="128"/>
      <c r="K29" s="128"/>
      <c r="M29" s="21"/>
    </row>
    <row r="30" spans="1:15" s="22" customFormat="1">
      <c r="B30" s="65" t="s">
        <v>263</v>
      </c>
      <c r="M30" s="23"/>
    </row>
    <row r="31" spans="1:15" s="22" customFormat="1">
      <c r="M31" s="23"/>
    </row>
    <row r="32" spans="1:15" s="22" customFormat="1" ht="7.5" customHeight="1"/>
    <row r="33" spans="2:11" s="22" customFormat="1"/>
    <row r="34" spans="2:11" ht="18.75">
      <c r="B34" s="66" t="s">
        <v>264</v>
      </c>
      <c r="I34" s="119" t="s">
        <v>357</v>
      </c>
      <c r="J34" s="119"/>
      <c r="K34" s="119"/>
    </row>
  </sheetData>
  <mergeCells count="25">
    <mergeCell ref="F1:L1"/>
    <mergeCell ref="F2:L2"/>
    <mergeCell ref="I28:M28"/>
    <mergeCell ref="A5:L5"/>
    <mergeCell ref="A6:J6"/>
    <mergeCell ref="A7:L7"/>
    <mergeCell ref="A8:J8"/>
    <mergeCell ref="L10:L11"/>
    <mergeCell ref="A3:E3"/>
    <mergeCell ref="F3:O3"/>
    <mergeCell ref="O10:O11"/>
    <mergeCell ref="A9:L9"/>
    <mergeCell ref="A10:A11"/>
    <mergeCell ref="B10:B11"/>
    <mergeCell ref="C10:C11"/>
    <mergeCell ref="D10:F10"/>
    <mergeCell ref="G10:G11"/>
    <mergeCell ref="H10:H11"/>
    <mergeCell ref="I10:I11"/>
    <mergeCell ref="I34:K34"/>
    <mergeCell ref="M10:M11"/>
    <mergeCell ref="N10:N11"/>
    <mergeCell ref="I29:K29"/>
    <mergeCell ref="J10:J11"/>
    <mergeCell ref="K10:K11"/>
  </mergeCells>
  <phoneticPr fontId="4" type="noConversion"/>
  <printOptions horizontalCentered="1"/>
  <pageMargins left="0.25" right="0.25" top="0.5" bottom="0.5" header="0.5" footer="0.5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pane xSplit="3" ySplit="11" topLeftCell="D12" activePane="bottomRight" state="frozen"/>
      <selection pane="topRight" activeCell="F1" sqref="F1"/>
      <selection pane="bottomLeft" activeCell="A12" sqref="A12"/>
      <selection pane="bottomRight" activeCell="B12" sqref="B12:O20"/>
    </sheetView>
  </sheetViews>
  <sheetFormatPr defaultRowHeight="12.75"/>
  <cols>
    <col min="1" max="1" width="3.375" style="1" customWidth="1"/>
    <col min="2" max="2" width="16.625" style="1" customWidth="1"/>
    <col min="3" max="3" width="7.5" style="1" customWidth="1"/>
    <col min="4" max="4" width="6.375" style="1" customWidth="1"/>
    <col min="5" max="5" width="7" style="1" customWidth="1"/>
    <col min="6" max="6" width="7.375" style="1" customWidth="1"/>
    <col min="7" max="7" width="15" style="1" customWidth="1"/>
    <col min="8" max="8" width="4.625" style="1" bestFit="1" customWidth="1"/>
    <col min="9" max="9" width="4.25" style="1" bestFit="1" customWidth="1"/>
    <col min="10" max="10" width="23" style="1" customWidth="1"/>
    <col min="11" max="13" width="6.75" style="1" customWidth="1"/>
    <col min="14" max="14" width="5.875" style="1" customWidth="1"/>
    <col min="15" max="15" width="12.125" style="1" customWidth="1"/>
    <col min="16" max="16384" width="9" style="1"/>
  </cols>
  <sheetData>
    <row r="1" spans="1:16" ht="15" customHeight="1">
      <c r="A1" s="4" t="s">
        <v>358</v>
      </c>
      <c r="B1" s="4"/>
      <c r="C1" s="4"/>
      <c r="D1" s="30"/>
      <c r="E1" s="30"/>
      <c r="F1" s="120" t="s">
        <v>0</v>
      </c>
      <c r="G1" s="120"/>
      <c r="H1" s="120"/>
      <c r="I1" s="120"/>
      <c r="J1" s="120"/>
      <c r="K1" s="120"/>
      <c r="L1" s="120"/>
      <c r="M1" s="2"/>
      <c r="N1" s="2"/>
      <c r="O1" s="31"/>
      <c r="P1" s="31"/>
    </row>
    <row r="2" spans="1:16" ht="15" customHeight="1">
      <c r="A2" s="6" t="s">
        <v>270</v>
      </c>
      <c r="B2" s="6"/>
      <c r="C2" s="6"/>
      <c r="D2" s="31"/>
      <c r="E2" s="31"/>
      <c r="F2" s="121" t="s">
        <v>28</v>
      </c>
      <c r="G2" s="121"/>
      <c r="H2" s="121"/>
      <c r="I2" s="121"/>
      <c r="J2" s="121"/>
      <c r="K2" s="121"/>
      <c r="L2" s="121"/>
      <c r="M2" s="28"/>
      <c r="N2" s="28"/>
      <c r="O2" s="32"/>
      <c r="P2" s="32"/>
    </row>
    <row r="3" spans="1:16" ht="15" hidden="1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1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6" ht="18.75" customHeight="1">
      <c r="A5" s="120" t="s">
        <v>318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2"/>
      <c r="N5" s="2"/>
    </row>
    <row r="6" spans="1:16" ht="15" hidden="1" customHeight="1">
      <c r="A6" s="112"/>
      <c r="B6" s="112"/>
      <c r="C6" s="112"/>
      <c r="D6" s="112"/>
      <c r="E6" s="112"/>
      <c r="F6" s="112"/>
      <c r="G6" s="112"/>
      <c r="H6" s="112"/>
      <c r="I6" s="112"/>
      <c r="J6" s="112"/>
    </row>
    <row r="7" spans="1:16" ht="15" customHeight="1">
      <c r="A7" s="120" t="s">
        <v>326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2"/>
      <c r="N7" s="2"/>
    </row>
    <row r="8" spans="1:16" ht="15" hidden="1" customHeight="1">
      <c r="A8" s="122"/>
      <c r="B8" s="122"/>
      <c r="C8" s="122"/>
      <c r="D8" s="122"/>
      <c r="E8" s="122"/>
      <c r="F8" s="122"/>
      <c r="G8" s="122"/>
      <c r="H8" s="122"/>
      <c r="I8" s="122"/>
      <c r="J8" s="122"/>
    </row>
    <row r="9" spans="1:16" ht="7.5" customHeight="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2"/>
      <c r="N9" s="2"/>
    </row>
    <row r="10" spans="1:16" ht="24.95" customHeight="1">
      <c r="A10" s="132" t="s">
        <v>260</v>
      </c>
      <c r="B10" s="134" t="s">
        <v>2</v>
      </c>
      <c r="C10" s="136" t="s">
        <v>3</v>
      </c>
      <c r="D10" s="138" t="s">
        <v>4</v>
      </c>
      <c r="E10" s="139"/>
      <c r="F10" s="139"/>
      <c r="G10" s="131" t="s">
        <v>5</v>
      </c>
      <c r="H10" s="140" t="s">
        <v>309</v>
      </c>
      <c r="I10" s="131" t="s">
        <v>7</v>
      </c>
      <c r="J10" s="131" t="s">
        <v>8</v>
      </c>
      <c r="K10" s="130" t="s">
        <v>266</v>
      </c>
      <c r="L10" s="130" t="s">
        <v>267</v>
      </c>
      <c r="M10" s="130" t="s">
        <v>268</v>
      </c>
      <c r="N10" s="130" t="s">
        <v>74</v>
      </c>
      <c r="O10" s="131" t="s">
        <v>265</v>
      </c>
    </row>
    <row r="11" spans="1:16" ht="24.95" customHeight="1">
      <c r="A11" s="133"/>
      <c r="B11" s="135"/>
      <c r="C11" s="137"/>
      <c r="D11" s="45" t="s">
        <v>9</v>
      </c>
      <c r="E11" s="46" t="s">
        <v>10</v>
      </c>
      <c r="F11" s="44" t="s">
        <v>11</v>
      </c>
      <c r="G11" s="131"/>
      <c r="H11" s="141"/>
      <c r="I11" s="131"/>
      <c r="J11" s="131"/>
      <c r="K11" s="131"/>
      <c r="L11" s="131"/>
      <c r="M11" s="131"/>
      <c r="N11" s="131"/>
      <c r="O11" s="131"/>
    </row>
    <row r="12" spans="1:16" ht="15">
      <c r="A12" s="47">
        <v>1</v>
      </c>
      <c r="B12" s="49" t="s">
        <v>179</v>
      </c>
      <c r="C12" s="50" t="s">
        <v>117</v>
      </c>
      <c r="D12" s="48">
        <v>25</v>
      </c>
      <c r="E12" s="48">
        <v>1</v>
      </c>
      <c r="F12" s="48">
        <v>2002</v>
      </c>
      <c r="G12" s="48" t="s">
        <v>12</v>
      </c>
      <c r="H12" s="48" t="s">
        <v>18</v>
      </c>
      <c r="I12" s="48" t="s">
        <v>50</v>
      </c>
      <c r="J12" s="51" t="s">
        <v>24</v>
      </c>
      <c r="K12" s="52">
        <v>14.5</v>
      </c>
      <c r="L12" s="52">
        <v>14.75</v>
      </c>
      <c r="M12" s="52">
        <f>AVERAGE(K12,L12)</f>
        <v>14.625</v>
      </c>
      <c r="N12" s="48">
        <f t="shared" ref="N12:N21" si="0">RANK(M12,$M$12:$M$21)</f>
        <v>3</v>
      </c>
      <c r="O12" s="48" t="s">
        <v>307</v>
      </c>
    </row>
    <row r="13" spans="1:16" ht="15">
      <c r="A13" s="47">
        <v>2</v>
      </c>
      <c r="B13" s="49" t="s">
        <v>183</v>
      </c>
      <c r="C13" s="50" t="s">
        <v>184</v>
      </c>
      <c r="D13" s="48">
        <v>7</v>
      </c>
      <c r="E13" s="48">
        <v>1</v>
      </c>
      <c r="F13" s="48">
        <v>2002</v>
      </c>
      <c r="G13" s="48" t="s">
        <v>12</v>
      </c>
      <c r="H13" s="48" t="s">
        <v>18</v>
      </c>
      <c r="I13" s="48" t="s">
        <v>146</v>
      </c>
      <c r="J13" s="51" t="s">
        <v>24</v>
      </c>
      <c r="K13" s="52">
        <v>12.5</v>
      </c>
      <c r="L13" s="52">
        <v>14.5</v>
      </c>
      <c r="M13" s="52">
        <f t="shared" ref="M13:M21" si="1">AVERAGE(K13,L13)</f>
        <v>13.5</v>
      </c>
      <c r="N13" s="48">
        <f t="shared" si="0"/>
        <v>5</v>
      </c>
      <c r="O13" s="48" t="s">
        <v>307</v>
      </c>
    </row>
    <row r="14" spans="1:16" ht="15">
      <c r="A14" s="47">
        <v>3</v>
      </c>
      <c r="B14" s="49" t="s">
        <v>185</v>
      </c>
      <c r="C14" s="50" t="s">
        <v>79</v>
      </c>
      <c r="D14" s="48">
        <v>24</v>
      </c>
      <c r="E14" s="48">
        <v>4</v>
      </c>
      <c r="F14" s="48">
        <v>2002</v>
      </c>
      <c r="G14" s="48" t="s">
        <v>12</v>
      </c>
      <c r="H14" s="48" t="s">
        <v>18</v>
      </c>
      <c r="I14" s="48" t="s">
        <v>44</v>
      </c>
      <c r="J14" s="51" t="s">
        <v>24</v>
      </c>
      <c r="K14" s="52">
        <v>15.5</v>
      </c>
      <c r="L14" s="52">
        <v>14.75</v>
      </c>
      <c r="M14" s="52">
        <f t="shared" si="1"/>
        <v>15.125</v>
      </c>
      <c r="N14" s="48">
        <f t="shared" si="0"/>
        <v>2</v>
      </c>
      <c r="O14" s="48" t="s">
        <v>307</v>
      </c>
    </row>
    <row r="15" spans="1:16" ht="15">
      <c r="A15" s="47">
        <v>4</v>
      </c>
      <c r="B15" s="49" t="s">
        <v>86</v>
      </c>
      <c r="C15" s="50" t="s">
        <v>79</v>
      </c>
      <c r="D15" s="48">
        <v>2</v>
      </c>
      <c r="E15" s="48">
        <v>8</v>
      </c>
      <c r="F15" s="48">
        <v>2002</v>
      </c>
      <c r="G15" s="48" t="s">
        <v>12</v>
      </c>
      <c r="H15" s="48" t="s">
        <v>18</v>
      </c>
      <c r="I15" s="48" t="s">
        <v>146</v>
      </c>
      <c r="J15" s="51" t="s">
        <v>24</v>
      </c>
      <c r="K15" s="52">
        <v>10.5</v>
      </c>
      <c r="L15" s="52">
        <v>14</v>
      </c>
      <c r="M15" s="52">
        <f t="shared" si="1"/>
        <v>12.25</v>
      </c>
      <c r="N15" s="48">
        <f t="shared" si="0"/>
        <v>6</v>
      </c>
      <c r="O15" s="48" t="s">
        <v>307</v>
      </c>
    </row>
    <row r="16" spans="1:16" ht="15">
      <c r="A16" s="47">
        <v>5</v>
      </c>
      <c r="B16" s="49" t="s">
        <v>186</v>
      </c>
      <c r="C16" s="50" t="s">
        <v>187</v>
      </c>
      <c r="D16" s="48" t="s">
        <v>67</v>
      </c>
      <c r="E16" s="48" t="s">
        <v>62</v>
      </c>
      <c r="F16" s="48">
        <v>2002</v>
      </c>
      <c r="G16" s="48" t="s">
        <v>12</v>
      </c>
      <c r="H16" s="48" t="s">
        <v>18</v>
      </c>
      <c r="I16" s="48" t="s">
        <v>44</v>
      </c>
      <c r="J16" s="51" t="s">
        <v>22</v>
      </c>
      <c r="K16" s="52">
        <v>10.25</v>
      </c>
      <c r="L16" s="52">
        <v>7</v>
      </c>
      <c r="M16" s="52">
        <f t="shared" si="1"/>
        <v>8.625</v>
      </c>
      <c r="N16" s="48">
        <f t="shared" si="0"/>
        <v>9</v>
      </c>
      <c r="O16" s="48" t="s">
        <v>307</v>
      </c>
    </row>
    <row r="17" spans="1:15" ht="15">
      <c r="A17" s="47">
        <v>6</v>
      </c>
      <c r="B17" s="49" t="s">
        <v>189</v>
      </c>
      <c r="C17" s="50" t="s">
        <v>23</v>
      </c>
      <c r="D17" s="48">
        <v>15</v>
      </c>
      <c r="E17" s="48">
        <v>2</v>
      </c>
      <c r="F17" s="48">
        <v>2002</v>
      </c>
      <c r="G17" s="48" t="s">
        <v>12</v>
      </c>
      <c r="H17" s="48" t="s">
        <v>18</v>
      </c>
      <c r="I17" s="48" t="s">
        <v>43</v>
      </c>
      <c r="J17" s="51" t="s">
        <v>24</v>
      </c>
      <c r="K17" s="52">
        <v>16.5</v>
      </c>
      <c r="L17" s="52">
        <v>12.75</v>
      </c>
      <c r="M17" s="52">
        <f t="shared" si="1"/>
        <v>14.625</v>
      </c>
      <c r="N17" s="48">
        <f t="shared" si="0"/>
        <v>3</v>
      </c>
      <c r="O17" s="48" t="s">
        <v>307</v>
      </c>
    </row>
    <row r="18" spans="1:15" ht="15">
      <c r="A18" s="47">
        <v>7</v>
      </c>
      <c r="B18" s="49" t="s">
        <v>191</v>
      </c>
      <c r="C18" s="50" t="s">
        <v>192</v>
      </c>
      <c r="D18" s="48">
        <v>13</v>
      </c>
      <c r="E18" s="48">
        <v>11</v>
      </c>
      <c r="F18" s="48">
        <v>2002</v>
      </c>
      <c r="G18" s="48" t="s">
        <v>12</v>
      </c>
      <c r="H18" s="48" t="s">
        <v>18</v>
      </c>
      <c r="I18" s="48" t="s">
        <v>43</v>
      </c>
      <c r="J18" s="51" t="s">
        <v>26</v>
      </c>
      <c r="K18" s="52">
        <v>10.25</v>
      </c>
      <c r="L18" s="52">
        <v>7</v>
      </c>
      <c r="M18" s="52">
        <f t="shared" si="1"/>
        <v>8.625</v>
      </c>
      <c r="N18" s="48">
        <f t="shared" si="0"/>
        <v>9</v>
      </c>
      <c r="O18" s="48" t="s">
        <v>307</v>
      </c>
    </row>
    <row r="19" spans="1:15" ht="15">
      <c r="A19" s="47">
        <v>8</v>
      </c>
      <c r="B19" s="49" t="s">
        <v>193</v>
      </c>
      <c r="C19" s="50" t="s">
        <v>93</v>
      </c>
      <c r="D19" s="48">
        <v>12</v>
      </c>
      <c r="E19" s="48">
        <v>7</v>
      </c>
      <c r="F19" s="48">
        <v>2002</v>
      </c>
      <c r="G19" s="48" t="s">
        <v>194</v>
      </c>
      <c r="H19" s="48" t="s">
        <v>18</v>
      </c>
      <c r="I19" s="48" t="s">
        <v>44</v>
      </c>
      <c r="J19" s="51" t="s">
        <v>24</v>
      </c>
      <c r="K19" s="52">
        <v>17</v>
      </c>
      <c r="L19" s="52">
        <v>16</v>
      </c>
      <c r="M19" s="52">
        <f t="shared" si="1"/>
        <v>16.5</v>
      </c>
      <c r="N19" s="48">
        <f t="shared" si="0"/>
        <v>1</v>
      </c>
      <c r="O19" s="48" t="s">
        <v>307</v>
      </c>
    </row>
    <row r="20" spans="1:15" ht="15">
      <c r="A20" s="47">
        <v>9</v>
      </c>
      <c r="B20" s="85" t="s">
        <v>196</v>
      </c>
      <c r="C20" s="54" t="s">
        <v>142</v>
      </c>
      <c r="D20" s="55">
        <v>29</v>
      </c>
      <c r="E20" s="55">
        <v>11</v>
      </c>
      <c r="F20" s="53">
        <v>2002</v>
      </c>
      <c r="G20" s="56" t="s">
        <v>12</v>
      </c>
      <c r="H20" s="53" t="s">
        <v>18</v>
      </c>
      <c r="I20" s="53" t="s">
        <v>43</v>
      </c>
      <c r="J20" s="57" t="s">
        <v>24</v>
      </c>
      <c r="K20" s="58">
        <v>10.25</v>
      </c>
      <c r="L20" s="58">
        <v>13.75</v>
      </c>
      <c r="M20" s="52">
        <f t="shared" si="1"/>
        <v>12</v>
      </c>
      <c r="N20" s="48">
        <f t="shared" si="0"/>
        <v>7</v>
      </c>
      <c r="O20" s="48" t="s">
        <v>307</v>
      </c>
    </row>
    <row r="21" spans="1:15" ht="15">
      <c r="A21" s="87">
        <v>10</v>
      </c>
      <c r="B21" s="88" t="s">
        <v>197</v>
      </c>
      <c r="C21" s="54" t="s">
        <v>198</v>
      </c>
      <c r="D21" s="55">
        <v>26</v>
      </c>
      <c r="E21" s="55">
        <v>1</v>
      </c>
      <c r="F21" s="53">
        <v>2002</v>
      </c>
      <c r="G21" s="56" t="s">
        <v>25</v>
      </c>
      <c r="H21" s="53" t="s">
        <v>18</v>
      </c>
      <c r="I21" s="53" t="s">
        <v>16</v>
      </c>
      <c r="J21" s="57" t="s">
        <v>17</v>
      </c>
      <c r="K21" s="58">
        <v>4.75</v>
      </c>
      <c r="L21" s="58">
        <v>14.75</v>
      </c>
      <c r="M21" s="52">
        <f t="shared" si="1"/>
        <v>9.75</v>
      </c>
      <c r="N21" s="48">
        <f t="shared" si="0"/>
        <v>8</v>
      </c>
      <c r="O21" s="48" t="s">
        <v>307</v>
      </c>
    </row>
    <row r="22" spans="1:15" ht="15.75">
      <c r="B22" s="86"/>
      <c r="C22" s="26"/>
      <c r="D22" s="26"/>
      <c r="E22" s="26"/>
      <c r="F22" s="26"/>
      <c r="G22" s="26"/>
      <c r="H22" s="26"/>
      <c r="I22" s="34"/>
      <c r="J22" s="34"/>
      <c r="K22" s="34"/>
      <c r="L22" s="34"/>
      <c r="M22" s="33"/>
    </row>
    <row r="23" spans="1:15" ht="15" customHeight="1">
      <c r="B23" s="86" t="s">
        <v>322</v>
      </c>
      <c r="C23" s="26"/>
      <c r="D23" s="26"/>
      <c r="E23" s="26"/>
      <c r="F23" s="26"/>
      <c r="G23" s="26"/>
      <c r="H23" s="26"/>
      <c r="I23" s="142" t="s">
        <v>360</v>
      </c>
      <c r="J23" s="142"/>
      <c r="K23" s="142"/>
      <c r="L23" s="142"/>
      <c r="M23" s="33"/>
    </row>
    <row r="24" spans="1:15" ht="15.75">
      <c r="B24" s="66" t="s">
        <v>359</v>
      </c>
      <c r="C24" s="26"/>
      <c r="D24" s="26"/>
      <c r="E24" s="26"/>
      <c r="F24" s="26"/>
      <c r="G24" s="26"/>
      <c r="H24" s="26"/>
      <c r="I24" s="128" t="s">
        <v>361</v>
      </c>
      <c r="J24" s="128"/>
      <c r="K24" s="128"/>
      <c r="M24" s="33"/>
    </row>
    <row r="25" spans="1:15" ht="15.75">
      <c r="B25" s="26"/>
      <c r="C25" s="26"/>
      <c r="D25" s="26"/>
      <c r="E25" s="26"/>
      <c r="F25" s="26"/>
      <c r="G25" s="26"/>
      <c r="H25" s="26"/>
      <c r="I25" s="26"/>
      <c r="J25" s="26"/>
      <c r="K25" s="26"/>
      <c r="M25" s="33"/>
    </row>
    <row r="26" spans="1:15" ht="15.75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5" ht="7.5" customHeight="1"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5" ht="18.75">
      <c r="B28" s="66" t="s">
        <v>264</v>
      </c>
      <c r="C28" s="66"/>
      <c r="D28" s="66"/>
      <c r="E28" s="26"/>
      <c r="F28" s="26"/>
      <c r="G28" s="26"/>
      <c r="H28" s="26"/>
      <c r="I28" s="119" t="s">
        <v>362</v>
      </c>
      <c r="J28" s="119"/>
      <c r="K28" s="119"/>
    </row>
  </sheetData>
  <mergeCells count="25">
    <mergeCell ref="F1:L1"/>
    <mergeCell ref="F2:L2"/>
    <mergeCell ref="I23:L23"/>
    <mergeCell ref="A5:L5"/>
    <mergeCell ref="A6:J6"/>
    <mergeCell ref="A7:L7"/>
    <mergeCell ref="A8:J8"/>
    <mergeCell ref="L10:L11"/>
    <mergeCell ref="A3:E3"/>
    <mergeCell ref="F3:O3"/>
    <mergeCell ref="O10:O11"/>
    <mergeCell ref="A9:L9"/>
    <mergeCell ref="A10:A11"/>
    <mergeCell ref="B10:B11"/>
    <mergeCell ref="C10:C11"/>
    <mergeCell ref="D10:F10"/>
    <mergeCell ref="G10:G11"/>
    <mergeCell ref="H10:H11"/>
    <mergeCell ref="I10:I11"/>
    <mergeCell ref="I28:K28"/>
    <mergeCell ref="M10:M11"/>
    <mergeCell ref="N10:N11"/>
    <mergeCell ref="I24:K24"/>
    <mergeCell ref="J10:J11"/>
    <mergeCell ref="K10:K11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B19" sqref="B19:O25"/>
    </sheetView>
  </sheetViews>
  <sheetFormatPr defaultRowHeight="12.75"/>
  <cols>
    <col min="1" max="1" width="4.375" style="1" customWidth="1"/>
    <col min="2" max="2" width="18.5" style="1" customWidth="1"/>
    <col min="3" max="3" width="7" style="1" customWidth="1"/>
    <col min="4" max="4" width="6.375" style="1" customWidth="1"/>
    <col min="5" max="5" width="7" style="1" customWidth="1"/>
    <col min="6" max="6" width="7.375" style="1" customWidth="1"/>
    <col min="7" max="7" width="9.25" style="1" bestFit="1" customWidth="1"/>
    <col min="8" max="8" width="7" style="1" bestFit="1" customWidth="1"/>
    <col min="9" max="9" width="4.25" style="1" bestFit="1" customWidth="1"/>
    <col min="10" max="10" width="22.625" style="1" customWidth="1"/>
    <col min="11" max="13" width="6.75" style="1" customWidth="1"/>
    <col min="14" max="14" width="5.875" style="1" customWidth="1"/>
    <col min="15" max="15" width="12.875" style="1" customWidth="1"/>
    <col min="16" max="16384" width="9" style="1"/>
  </cols>
  <sheetData>
    <row r="1" spans="1:16" ht="15" customHeight="1">
      <c r="A1" s="111" t="s">
        <v>363</v>
      </c>
      <c r="B1" s="111"/>
      <c r="C1" s="4"/>
      <c r="D1" s="4"/>
      <c r="E1" s="4"/>
      <c r="F1" s="120" t="s">
        <v>0</v>
      </c>
      <c r="G1" s="120"/>
      <c r="H1" s="120"/>
      <c r="I1" s="120"/>
      <c r="J1" s="120"/>
      <c r="K1" s="120"/>
      <c r="L1" s="120"/>
      <c r="M1" s="2"/>
      <c r="N1" s="2"/>
      <c r="O1" s="31"/>
      <c r="P1" s="31"/>
    </row>
    <row r="2" spans="1:16" ht="15" customHeight="1">
      <c r="A2" s="6" t="s">
        <v>270</v>
      </c>
      <c r="B2" s="6"/>
      <c r="C2" s="6"/>
      <c r="D2" s="6"/>
      <c r="E2" s="6"/>
      <c r="F2" s="121" t="s">
        <v>28</v>
      </c>
      <c r="G2" s="121"/>
      <c r="H2" s="121"/>
      <c r="I2" s="121"/>
      <c r="J2" s="121"/>
      <c r="K2" s="121"/>
      <c r="L2" s="121"/>
      <c r="M2" s="28"/>
      <c r="N2" s="28"/>
      <c r="O2" s="32"/>
      <c r="P2" s="32"/>
    </row>
    <row r="3" spans="1:16" ht="15" hidden="1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6" ht="1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6" ht="18.75" customHeight="1">
      <c r="A5" s="120" t="s">
        <v>318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2"/>
      <c r="N5" s="2"/>
    </row>
    <row r="6" spans="1:16" ht="15" hidden="1" customHeight="1">
      <c r="A6" s="112"/>
      <c r="B6" s="112"/>
      <c r="C6" s="112"/>
      <c r="D6" s="112"/>
      <c r="E6" s="112"/>
      <c r="F6" s="112"/>
      <c r="G6" s="112"/>
      <c r="H6" s="112"/>
      <c r="I6" s="112"/>
      <c r="J6" s="112"/>
    </row>
    <row r="7" spans="1:16" ht="15" customHeight="1">
      <c r="A7" s="120" t="s">
        <v>327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2"/>
      <c r="N7" s="2"/>
    </row>
    <row r="8" spans="1:16" ht="15" hidden="1" customHeight="1">
      <c r="A8" s="122"/>
      <c r="B8" s="122"/>
      <c r="C8" s="122"/>
      <c r="D8" s="122"/>
      <c r="E8" s="122"/>
      <c r="F8" s="122"/>
      <c r="G8" s="122"/>
      <c r="H8" s="122"/>
      <c r="I8" s="122"/>
      <c r="J8" s="122"/>
    </row>
    <row r="9" spans="1:16" ht="7.5" customHeight="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2"/>
      <c r="N9" s="2"/>
    </row>
    <row r="10" spans="1:16" ht="24.95" customHeight="1">
      <c r="A10" s="132" t="s">
        <v>260</v>
      </c>
      <c r="B10" s="134" t="s">
        <v>2</v>
      </c>
      <c r="C10" s="136" t="s">
        <v>3</v>
      </c>
      <c r="D10" s="138" t="s">
        <v>4</v>
      </c>
      <c r="E10" s="139"/>
      <c r="F10" s="139"/>
      <c r="G10" s="131" t="s">
        <v>5</v>
      </c>
      <c r="H10" s="140" t="s">
        <v>6</v>
      </c>
      <c r="I10" s="131" t="s">
        <v>7</v>
      </c>
      <c r="J10" s="131" t="s">
        <v>8</v>
      </c>
      <c r="K10" s="130" t="s">
        <v>266</v>
      </c>
      <c r="L10" s="130" t="s">
        <v>267</v>
      </c>
      <c r="M10" s="130" t="s">
        <v>268</v>
      </c>
      <c r="N10" s="130" t="s">
        <v>74</v>
      </c>
      <c r="O10" s="131" t="s">
        <v>265</v>
      </c>
    </row>
    <row r="11" spans="1:16" ht="24.95" customHeight="1">
      <c r="A11" s="133"/>
      <c r="B11" s="135"/>
      <c r="C11" s="137"/>
      <c r="D11" s="45" t="s">
        <v>9</v>
      </c>
      <c r="E11" s="46" t="s">
        <v>10</v>
      </c>
      <c r="F11" s="44" t="s">
        <v>11</v>
      </c>
      <c r="G11" s="131"/>
      <c r="H11" s="141"/>
      <c r="I11" s="131"/>
      <c r="J11" s="131"/>
      <c r="K11" s="131"/>
      <c r="L11" s="131"/>
      <c r="M11" s="131"/>
      <c r="N11" s="131"/>
      <c r="O11" s="131"/>
    </row>
    <row r="12" spans="1:16" ht="15">
      <c r="A12" s="48">
        <v>1</v>
      </c>
      <c r="B12" s="49" t="s">
        <v>75</v>
      </c>
      <c r="C12" s="50" t="s">
        <v>76</v>
      </c>
      <c r="D12" s="48">
        <v>11</v>
      </c>
      <c r="E12" s="48">
        <v>7</v>
      </c>
      <c r="F12" s="48">
        <v>2002</v>
      </c>
      <c r="G12" s="48" t="s">
        <v>77</v>
      </c>
      <c r="H12" s="48" t="s">
        <v>13</v>
      </c>
      <c r="I12" s="48" t="s">
        <v>16</v>
      </c>
      <c r="J12" s="51" t="s">
        <v>14</v>
      </c>
      <c r="K12" s="52">
        <v>15.25</v>
      </c>
      <c r="L12" s="52">
        <v>6</v>
      </c>
      <c r="M12" s="52">
        <f t="shared" ref="M12:M26" si="0">AVERAGE(K12,L12)</f>
        <v>10.625</v>
      </c>
      <c r="N12" s="48">
        <f t="shared" ref="N12:N26" si="1">RANK(M12,$M$12:$M$26)</f>
        <v>4</v>
      </c>
      <c r="O12" s="48" t="s">
        <v>307</v>
      </c>
    </row>
    <row r="13" spans="1:16" ht="15">
      <c r="A13" s="48">
        <v>2</v>
      </c>
      <c r="B13" s="49" t="s">
        <v>81</v>
      </c>
      <c r="C13" s="50" t="s">
        <v>80</v>
      </c>
      <c r="D13" s="48">
        <v>2</v>
      </c>
      <c r="E13" s="48">
        <v>11</v>
      </c>
      <c r="F13" s="48">
        <v>2002</v>
      </c>
      <c r="G13" s="48" t="s">
        <v>25</v>
      </c>
      <c r="H13" s="48" t="s">
        <v>18</v>
      </c>
      <c r="I13" s="48" t="s">
        <v>16</v>
      </c>
      <c r="J13" s="51" t="s">
        <v>14</v>
      </c>
      <c r="K13" s="52">
        <v>10.75</v>
      </c>
      <c r="L13" s="52">
        <v>8</v>
      </c>
      <c r="M13" s="52">
        <f t="shared" si="0"/>
        <v>9.375</v>
      </c>
      <c r="N13" s="48">
        <f t="shared" si="1"/>
        <v>9</v>
      </c>
      <c r="O13" s="48" t="s">
        <v>307</v>
      </c>
    </row>
    <row r="14" spans="1:16" ht="15">
      <c r="A14" s="48">
        <v>3</v>
      </c>
      <c r="B14" s="49" t="s">
        <v>82</v>
      </c>
      <c r="C14" s="50" t="s">
        <v>83</v>
      </c>
      <c r="D14" s="48">
        <v>25</v>
      </c>
      <c r="E14" s="48">
        <v>10</v>
      </c>
      <c r="F14" s="48">
        <v>2002</v>
      </c>
      <c r="G14" s="48" t="s">
        <v>25</v>
      </c>
      <c r="H14" s="48" t="s">
        <v>13</v>
      </c>
      <c r="I14" s="48" t="s">
        <v>16</v>
      </c>
      <c r="J14" s="51" t="s">
        <v>14</v>
      </c>
      <c r="K14" s="52">
        <v>11</v>
      </c>
      <c r="L14" s="52">
        <v>5.75</v>
      </c>
      <c r="M14" s="52">
        <f t="shared" si="0"/>
        <v>8.375</v>
      </c>
      <c r="N14" s="48">
        <f t="shared" si="1"/>
        <v>15</v>
      </c>
      <c r="O14" s="48" t="s">
        <v>307</v>
      </c>
    </row>
    <row r="15" spans="1:16" ht="15">
      <c r="A15" s="48">
        <v>4</v>
      </c>
      <c r="B15" s="49" t="s">
        <v>84</v>
      </c>
      <c r="C15" s="50" t="s">
        <v>85</v>
      </c>
      <c r="D15" s="48">
        <v>4</v>
      </c>
      <c r="E15" s="48">
        <v>12</v>
      </c>
      <c r="F15" s="48">
        <v>2002</v>
      </c>
      <c r="G15" s="48" t="s">
        <v>25</v>
      </c>
      <c r="H15" s="48" t="s">
        <v>13</v>
      </c>
      <c r="I15" s="48" t="s">
        <v>16</v>
      </c>
      <c r="J15" s="51" t="s">
        <v>22</v>
      </c>
      <c r="K15" s="52">
        <v>9.25</v>
      </c>
      <c r="L15" s="52">
        <v>10</v>
      </c>
      <c r="M15" s="52">
        <f t="shared" si="0"/>
        <v>9.625</v>
      </c>
      <c r="N15" s="48">
        <f t="shared" si="1"/>
        <v>7</v>
      </c>
      <c r="O15" s="48" t="s">
        <v>307</v>
      </c>
    </row>
    <row r="16" spans="1:16" ht="15">
      <c r="A16" s="48">
        <v>5</v>
      </c>
      <c r="B16" s="49" t="s">
        <v>86</v>
      </c>
      <c r="C16" s="50" t="s">
        <v>87</v>
      </c>
      <c r="D16" s="48">
        <v>3</v>
      </c>
      <c r="E16" s="48">
        <v>9</v>
      </c>
      <c r="F16" s="48">
        <v>2002</v>
      </c>
      <c r="G16" s="48" t="s">
        <v>25</v>
      </c>
      <c r="H16" s="48" t="s">
        <v>18</v>
      </c>
      <c r="I16" s="48" t="s">
        <v>16</v>
      </c>
      <c r="J16" s="51" t="s">
        <v>14</v>
      </c>
      <c r="K16" s="52">
        <v>10</v>
      </c>
      <c r="L16" s="52">
        <v>8.25</v>
      </c>
      <c r="M16" s="52">
        <f t="shared" si="0"/>
        <v>9.125</v>
      </c>
      <c r="N16" s="48">
        <f t="shared" si="1"/>
        <v>12</v>
      </c>
      <c r="O16" s="48" t="s">
        <v>307</v>
      </c>
    </row>
    <row r="17" spans="1:15" ht="15">
      <c r="A17" s="48">
        <v>6</v>
      </c>
      <c r="B17" s="49" t="s">
        <v>89</v>
      </c>
      <c r="C17" s="50" t="s">
        <v>90</v>
      </c>
      <c r="D17" s="48">
        <v>12</v>
      </c>
      <c r="E17" s="48">
        <v>12</v>
      </c>
      <c r="F17" s="48">
        <v>2002</v>
      </c>
      <c r="G17" s="48" t="s">
        <v>12</v>
      </c>
      <c r="H17" s="48" t="s">
        <v>18</v>
      </c>
      <c r="I17" s="48" t="s">
        <v>49</v>
      </c>
      <c r="J17" s="51" t="s">
        <v>26</v>
      </c>
      <c r="K17" s="52">
        <v>9</v>
      </c>
      <c r="L17" s="52">
        <v>9</v>
      </c>
      <c r="M17" s="52">
        <f t="shared" si="0"/>
        <v>9</v>
      </c>
      <c r="N17" s="48">
        <f t="shared" si="1"/>
        <v>13</v>
      </c>
      <c r="O17" s="48" t="s">
        <v>307</v>
      </c>
    </row>
    <row r="18" spans="1:15" ht="15">
      <c r="A18" s="48">
        <v>7</v>
      </c>
      <c r="B18" s="49" t="s">
        <v>92</v>
      </c>
      <c r="C18" s="50" t="s">
        <v>93</v>
      </c>
      <c r="D18" s="48">
        <v>17</v>
      </c>
      <c r="E18" s="48">
        <v>2</v>
      </c>
      <c r="F18" s="48">
        <v>2002</v>
      </c>
      <c r="G18" s="48" t="s">
        <v>25</v>
      </c>
      <c r="H18" s="48" t="s">
        <v>18</v>
      </c>
      <c r="I18" s="48" t="s">
        <v>19</v>
      </c>
      <c r="J18" s="51" t="s">
        <v>17</v>
      </c>
      <c r="K18" s="52">
        <v>10.5</v>
      </c>
      <c r="L18" s="52">
        <v>8</v>
      </c>
      <c r="M18" s="52">
        <f t="shared" si="0"/>
        <v>9.25</v>
      </c>
      <c r="N18" s="48">
        <f t="shared" si="1"/>
        <v>10</v>
      </c>
      <c r="O18" s="48" t="s">
        <v>307</v>
      </c>
    </row>
    <row r="19" spans="1:15" ht="15">
      <c r="A19" s="48">
        <v>8</v>
      </c>
      <c r="B19" s="49" t="s">
        <v>94</v>
      </c>
      <c r="C19" s="50" t="s">
        <v>93</v>
      </c>
      <c r="D19" s="48">
        <v>27</v>
      </c>
      <c r="E19" s="48">
        <v>1</v>
      </c>
      <c r="F19" s="48">
        <v>2002</v>
      </c>
      <c r="G19" s="48" t="s">
        <v>12</v>
      </c>
      <c r="H19" s="48" t="s">
        <v>18</v>
      </c>
      <c r="I19" s="48" t="s">
        <v>43</v>
      </c>
      <c r="J19" s="51" t="s">
        <v>24</v>
      </c>
      <c r="K19" s="52">
        <v>10</v>
      </c>
      <c r="L19" s="52">
        <v>9.25</v>
      </c>
      <c r="M19" s="52">
        <f t="shared" si="0"/>
        <v>9.625</v>
      </c>
      <c r="N19" s="48">
        <f t="shared" si="1"/>
        <v>7</v>
      </c>
      <c r="O19" s="48" t="s">
        <v>307</v>
      </c>
    </row>
    <row r="20" spans="1:15" ht="15">
      <c r="A20" s="48">
        <v>9</v>
      </c>
      <c r="B20" s="49" t="s">
        <v>95</v>
      </c>
      <c r="C20" s="50" t="s">
        <v>96</v>
      </c>
      <c r="D20" s="48">
        <v>12</v>
      </c>
      <c r="E20" s="48">
        <v>12</v>
      </c>
      <c r="F20" s="48">
        <v>2002</v>
      </c>
      <c r="G20" s="48" t="s">
        <v>25</v>
      </c>
      <c r="H20" s="48" t="s">
        <v>18</v>
      </c>
      <c r="I20" s="48" t="s">
        <v>16</v>
      </c>
      <c r="J20" s="51" t="s">
        <v>14</v>
      </c>
      <c r="K20" s="52">
        <v>16.5</v>
      </c>
      <c r="L20" s="52">
        <v>9.5</v>
      </c>
      <c r="M20" s="52">
        <f t="shared" si="0"/>
        <v>13</v>
      </c>
      <c r="N20" s="48">
        <f t="shared" si="1"/>
        <v>1</v>
      </c>
      <c r="O20" s="48" t="s">
        <v>307</v>
      </c>
    </row>
    <row r="21" spans="1:15" ht="15">
      <c r="A21" s="48">
        <v>10</v>
      </c>
      <c r="B21" s="49" t="s">
        <v>98</v>
      </c>
      <c r="C21" s="50" t="s">
        <v>99</v>
      </c>
      <c r="D21" s="48">
        <v>22</v>
      </c>
      <c r="E21" s="48">
        <v>10</v>
      </c>
      <c r="F21" s="48">
        <v>2002</v>
      </c>
      <c r="G21" s="48" t="s">
        <v>25</v>
      </c>
      <c r="H21" s="48" t="s">
        <v>13</v>
      </c>
      <c r="I21" s="48" t="s">
        <v>16</v>
      </c>
      <c r="J21" s="51" t="s">
        <v>14</v>
      </c>
      <c r="K21" s="52">
        <v>11.25</v>
      </c>
      <c r="L21" s="52">
        <v>8.25</v>
      </c>
      <c r="M21" s="52">
        <f t="shared" si="0"/>
        <v>9.75</v>
      </c>
      <c r="N21" s="48">
        <f t="shared" si="1"/>
        <v>6</v>
      </c>
      <c r="O21" s="48" t="s">
        <v>307</v>
      </c>
    </row>
    <row r="22" spans="1:15" ht="15">
      <c r="A22" s="48">
        <v>11</v>
      </c>
      <c r="B22" s="49" t="s">
        <v>101</v>
      </c>
      <c r="C22" s="50" t="s">
        <v>102</v>
      </c>
      <c r="D22" s="48">
        <v>17</v>
      </c>
      <c r="E22" s="48">
        <v>10</v>
      </c>
      <c r="F22" s="48">
        <v>2002</v>
      </c>
      <c r="G22" s="48" t="s">
        <v>25</v>
      </c>
      <c r="H22" s="48" t="s">
        <v>13</v>
      </c>
      <c r="I22" s="48" t="s">
        <v>19</v>
      </c>
      <c r="J22" s="51" t="s">
        <v>22</v>
      </c>
      <c r="K22" s="52">
        <v>11.75</v>
      </c>
      <c r="L22" s="52">
        <v>10</v>
      </c>
      <c r="M22" s="52">
        <f t="shared" si="0"/>
        <v>10.875</v>
      </c>
      <c r="N22" s="48">
        <f t="shared" si="1"/>
        <v>3</v>
      </c>
      <c r="O22" s="48" t="s">
        <v>307</v>
      </c>
    </row>
    <row r="23" spans="1:15" ht="15">
      <c r="A23" s="48">
        <v>12</v>
      </c>
      <c r="B23" s="49" t="s">
        <v>103</v>
      </c>
      <c r="C23" s="50" t="s">
        <v>104</v>
      </c>
      <c r="D23" s="48">
        <v>25</v>
      </c>
      <c r="E23" s="48">
        <v>9</v>
      </c>
      <c r="F23" s="48">
        <v>2002</v>
      </c>
      <c r="G23" s="48" t="s">
        <v>21</v>
      </c>
      <c r="H23" s="48" t="s">
        <v>18</v>
      </c>
      <c r="I23" s="48" t="s">
        <v>16</v>
      </c>
      <c r="J23" s="51" t="s">
        <v>14</v>
      </c>
      <c r="K23" s="52">
        <v>13.25</v>
      </c>
      <c r="L23" s="52">
        <v>9</v>
      </c>
      <c r="M23" s="52">
        <f t="shared" si="0"/>
        <v>11.125</v>
      </c>
      <c r="N23" s="48">
        <f t="shared" si="1"/>
        <v>2</v>
      </c>
      <c r="O23" s="48" t="s">
        <v>307</v>
      </c>
    </row>
    <row r="24" spans="1:15" ht="15">
      <c r="A24" s="48">
        <v>13</v>
      </c>
      <c r="B24" s="49" t="s">
        <v>105</v>
      </c>
      <c r="C24" s="50" t="s">
        <v>106</v>
      </c>
      <c r="D24" s="48">
        <v>18</v>
      </c>
      <c r="E24" s="48">
        <v>11</v>
      </c>
      <c r="F24" s="48">
        <v>2002</v>
      </c>
      <c r="G24" s="48" t="s">
        <v>12</v>
      </c>
      <c r="H24" s="48" t="s">
        <v>18</v>
      </c>
      <c r="I24" s="48" t="s">
        <v>51</v>
      </c>
      <c r="J24" s="51" t="s">
        <v>26</v>
      </c>
      <c r="K24" s="52">
        <v>8</v>
      </c>
      <c r="L24" s="52">
        <v>9.5</v>
      </c>
      <c r="M24" s="52">
        <f t="shared" si="0"/>
        <v>8.75</v>
      </c>
      <c r="N24" s="48">
        <f t="shared" si="1"/>
        <v>14</v>
      </c>
      <c r="O24" s="48" t="s">
        <v>307</v>
      </c>
    </row>
    <row r="25" spans="1:15" ht="15">
      <c r="A25" s="48">
        <v>14</v>
      </c>
      <c r="B25" s="49" t="s">
        <v>108</v>
      </c>
      <c r="C25" s="50" t="s">
        <v>60</v>
      </c>
      <c r="D25" s="48">
        <v>8</v>
      </c>
      <c r="E25" s="48">
        <v>8</v>
      </c>
      <c r="F25" s="48">
        <v>2002</v>
      </c>
      <c r="G25" s="48" t="s">
        <v>12</v>
      </c>
      <c r="H25" s="48" t="s">
        <v>18</v>
      </c>
      <c r="I25" s="48" t="s">
        <v>50</v>
      </c>
      <c r="J25" s="51" t="s">
        <v>24</v>
      </c>
      <c r="K25" s="52">
        <v>8.5</v>
      </c>
      <c r="L25" s="52">
        <v>10</v>
      </c>
      <c r="M25" s="52">
        <f t="shared" si="0"/>
        <v>9.25</v>
      </c>
      <c r="N25" s="48">
        <f t="shared" si="1"/>
        <v>10</v>
      </c>
      <c r="O25" s="48" t="s">
        <v>307</v>
      </c>
    </row>
    <row r="26" spans="1:15" ht="15">
      <c r="A26" s="48">
        <v>15</v>
      </c>
      <c r="B26" s="49" t="s">
        <v>109</v>
      </c>
      <c r="C26" s="50" t="s">
        <v>110</v>
      </c>
      <c r="D26" s="48">
        <v>4</v>
      </c>
      <c r="E26" s="48">
        <v>8</v>
      </c>
      <c r="F26" s="48">
        <v>2002</v>
      </c>
      <c r="G26" s="48" t="s">
        <v>25</v>
      </c>
      <c r="H26" s="48" t="s">
        <v>18</v>
      </c>
      <c r="I26" s="48" t="s">
        <v>16</v>
      </c>
      <c r="J26" s="51" t="s">
        <v>14</v>
      </c>
      <c r="K26" s="52">
        <v>10.75</v>
      </c>
      <c r="L26" s="52">
        <v>9</v>
      </c>
      <c r="M26" s="52">
        <f t="shared" si="0"/>
        <v>9.875</v>
      </c>
      <c r="N26" s="48">
        <f t="shared" si="1"/>
        <v>5</v>
      </c>
      <c r="O26" s="48" t="s">
        <v>307</v>
      </c>
    </row>
    <row r="27" spans="1:15">
      <c r="M27" s="33"/>
    </row>
    <row r="28" spans="1:15" ht="15" customHeight="1">
      <c r="B28" s="42" t="s">
        <v>325</v>
      </c>
      <c r="C28" s="26"/>
      <c r="D28" s="26"/>
      <c r="E28" s="26"/>
      <c r="F28" s="26"/>
      <c r="G28" s="26"/>
      <c r="H28" s="26"/>
      <c r="I28" s="63" t="s">
        <v>364</v>
      </c>
      <c r="J28" s="63"/>
      <c r="K28" s="63"/>
      <c r="M28" s="33"/>
    </row>
    <row r="29" spans="1:15" ht="15.75">
      <c r="B29" s="26"/>
      <c r="C29" s="26"/>
      <c r="D29" s="26"/>
      <c r="E29" s="26"/>
      <c r="F29" s="26"/>
      <c r="G29" s="26"/>
      <c r="H29" s="26"/>
      <c r="I29" s="128" t="s">
        <v>365</v>
      </c>
      <c r="J29" s="128"/>
      <c r="K29" s="128"/>
      <c r="L29" s="128"/>
      <c r="M29" s="128"/>
    </row>
    <row r="30" spans="1:15" ht="15.75">
      <c r="B30" s="66" t="s">
        <v>359</v>
      </c>
      <c r="C30" s="66"/>
      <c r="D30" s="66"/>
      <c r="E30" s="26"/>
      <c r="F30" s="26"/>
      <c r="G30" s="26"/>
      <c r="H30" s="26"/>
      <c r="I30" s="26"/>
      <c r="J30" s="26"/>
      <c r="K30" s="26"/>
      <c r="M30" s="33"/>
    </row>
    <row r="31" spans="1:15" ht="7.5" customHeight="1"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5" ht="15.75"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2:13" ht="15.75"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2:13" ht="18.75">
      <c r="B34" s="66" t="s">
        <v>264</v>
      </c>
      <c r="C34" s="66"/>
      <c r="D34" s="26"/>
      <c r="E34" s="26"/>
      <c r="F34" s="26"/>
      <c r="G34" s="26"/>
      <c r="H34" s="26"/>
      <c r="I34" s="119" t="s">
        <v>352</v>
      </c>
      <c r="J34" s="119"/>
      <c r="K34" s="119"/>
      <c r="L34" s="119"/>
      <c r="M34" s="119"/>
    </row>
  </sheetData>
  <mergeCells count="25">
    <mergeCell ref="I34:M34"/>
    <mergeCell ref="A5:L5"/>
    <mergeCell ref="A6:J6"/>
    <mergeCell ref="A7:L7"/>
    <mergeCell ref="A8:J8"/>
    <mergeCell ref="L10:L11"/>
    <mergeCell ref="B10:B11"/>
    <mergeCell ref="C10:C11"/>
    <mergeCell ref="D10:F10"/>
    <mergeCell ref="H10:H11"/>
    <mergeCell ref="A1:B1"/>
    <mergeCell ref="F1:L1"/>
    <mergeCell ref="F2:L2"/>
    <mergeCell ref="I10:I11"/>
    <mergeCell ref="I29:M29"/>
    <mergeCell ref="M10:M11"/>
    <mergeCell ref="N10:N11"/>
    <mergeCell ref="J10:J11"/>
    <mergeCell ref="K10:K11"/>
    <mergeCell ref="A3:E3"/>
    <mergeCell ref="F3:O3"/>
    <mergeCell ref="O10:O11"/>
    <mergeCell ref="A9:L9"/>
    <mergeCell ref="A10:A11"/>
    <mergeCell ref="G10:G11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B15" sqref="B15:O18"/>
    </sheetView>
  </sheetViews>
  <sheetFormatPr defaultRowHeight="15.75"/>
  <cols>
    <col min="1" max="1" width="3.625" style="7" customWidth="1"/>
    <col min="2" max="2" width="18.75" style="7" customWidth="1"/>
    <col min="3" max="4" width="6.375" style="7" customWidth="1"/>
    <col min="5" max="5" width="7" style="7" customWidth="1"/>
    <col min="6" max="6" width="7.375" style="7" customWidth="1"/>
    <col min="7" max="7" width="8.125" style="7" bestFit="1" customWidth="1"/>
    <col min="8" max="8" width="6.25" style="7" customWidth="1"/>
    <col min="9" max="9" width="4.25" style="7" bestFit="1" customWidth="1"/>
    <col min="10" max="10" width="23.25" style="7" customWidth="1"/>
    <col min="11" max="12" width="6.75" style="7" customWidth="1"/>
    <col min="13" max="13" width="7.625" style="7" customWidth="1"/>
    <col min="14" max="14" width="6.5" style="7" customWidth="1"/>
    <col min="15" max="15" width="13.375" style="7" customWidth="1"/>
    <col min="16" max="16384" width="9" style="7"/>
  </cols>
  <sheetData>
    <row r="1" spans="1:16" ht="15" customHeight="1">
      <c r="A1" s="111" t="s">
        <v>345</v>
      </c>
      <c r="B1" s="111"/>
      <c r="C1" s="4"/>
      <c r="D1" s="4"/>
      <c r="E1" s="4"/>
      <c r="F1" s="120" t="s">
        <v>0</v>
      </c>
      <c r="G1" s="120"/>
      <c r="H1" s="120"/>
      <c r="I1" s="120"/>
      <c r="J1" s="120"/>
      <c r="K1" s="120"/>
      <c r="L1" s="120"/>
      <c r="M1" s="5"/>
      <c r="N1" s="5"/>
      <c r="O1" s="6"/>
      <c r="P1" s="6"/>
    </row>
    <row r="2" spans="1:16" ht="15" customHeight="1">
      <c r="A2" s="6" t="s">
        <v>270</v>
      </c>
      <c r="B2" s="6"/>
      <c r="C2" s="6"/>
      <c r="D2" s="6"/>
      <c r="E2" s="6"/>
      <c r="F2" s="121" t="s">
        <v>28</v>
      </c>
      <c r="G2" s="121"/>
      <c r="H2" s="121"/>
      <c r="I2" s="121"/>
      <c r="J2" s="121"/>
      <c r="K2" s="121"/>
      <c r="L2" s="121"/>
      <c r="M2" s="8"/>
      <c r="N2" s="8"/>
      <c r="O2" s="9"/>
      <c r="P2" s="9"/>
    </row>
    <row r="3" spans="1:16" ht="15" hidden="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6" ht="1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6" ht="18.75" customHeight="1">
      <c r="A5" s="120" t="s">
        <v>318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5"/>
      <c r="N5" s="5"/>
    </row>
    <row r="6" spans="1:16" ht="15" hidden="1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</row>
    <row r="7" spans="1:16" ht="15" customHeight="1">
      <c r="A7" s="120" t="s">
        <v>328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5"/>
      <c r="N7" s="5"/>
    </row>
    <row r="8" spans="1:16" ht="15" hidden="1" customHeight="1">
      <c r="A8" s="121"/>
      <c r="B8" s="121"/>
      <c r="C8" s="121"/>
      <c r="D8" s="121"/>
      <c r="E8" s="121"/>
      <c r="F8" s="121"/>
      <c r="G8" s="121"/>
      <c r="H8" s="121"/>
      <c r="I8" s="121"/>
      <c r="J8" s="121"/>
    </row>
    <row r="9" spans="1:16" ht="7.5" customHeight="1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5"/>
      <c r="N9" s="5"/>
    </row>
    <row r="10" spans="1:16" ht="24.95" customHeight="1">
      <c r="A10" s="113" t="s">
        <v>260</v>
      </c>
      <c r="B10" s="115" t="s">
        <v>2</v>
      </c>
      <c r="C10" s="117" t="s">
        <v>3</v>
      </c>
      <c r="D10" s="123" t="s">
        <v>4</v>
      </c>
      <c r="E10" s="124"/>
      <c r="F10" s="124"/>
      <c r="G10" s="110" t="s">
        <v>5</v>
      </c>
      <c r="H10" s="125" t="s">
        <v>309</v>
      </c>
      <c r="I10" s="110" t="s">
        <v>7</v>
      </c>
      <c r="J10" s="110" t="s">
        <v>8</v>
      </c>
      <c r="K10" s="109" t="s">
        <v>266</v>
      </c>
      <c r="L10" s="109" t="s">
        <v>267</v>
      </c>
      <c r="M10" s="109" t="s">
        <v>268</v>
      </c>
      <c r="N10" s="109" t="s">
        <v>74</v>
      </c>
      <c r="O10" s="110" t="s">
        <v>265</v>
      </c>
    </row>
    <row r="11" spans="1:16" ht="24.95" customHeight="1">
      <c r="A11" s="114"/>
      <c r="B11" s="116"/>
      <c r="C11" s="118"/>
      <c r="D11" s="12" t="s">
        <v>9</v>
      </c>
      <c r="E11" s="13" t="s">
        <v>10</v>
      </c>
      <c r="F11" s="11" t="s">
        <v>11</v>
      </c>
      <c r="G11" s="110"/>
      <c r="H11" s="126"/>
      <c r="I11" s="110"/>
      <c r="J11" s="110"/>
      <c r="K11" s="110"/>
      <c r="L11" s="110"/>
      <c r="M11" s="110"/>
      <c r="N11" s="110"/>
      <c r="O11" s="110"/>
    </row>
    <row r="12" spans="1:16">
      <c r="A12" s="14">
        <v>1</v>
      </c>
      <c r="B12" s="24" t="s">
        <v>45</v>
      </c>
      <c r="C12" s="25" t="s">
        <v>38</v>
      </c>
      <c r="D12" s="14">
        <v>18</v>
      </c>
      <c r="E12" s="14">
        <v>6</v>
      </c>
      <c r="F12" s="14">
        <v>2002</v>
      </c>
      <c r="G12" s="14" t="s">
        <v>12</v>
      </c>
      <c r="H12" s="14" t="s">
        <v>18</v>
      </c>
      <c r="I12" s="14" t="s">
        <v>48</v>
      </c>
      <c r="J12" s="15" t="s">
        <v>26</v>
      </c>
      <c r="K12" s="16">
        <v>12.5</v>
      </c>
      <c r="L12" s="16">
        <v>10.25</v>
      </c>
      <c r="M12" s="16">
        <f t="shared" ref="M12:M23" si="0">AVERAGE(K12,L12)</f>
        <v>11.375</v>
      </c>
      <c r="N12" s="14">
        <f t="shared" ref="N12:N23" si="1">RANK(M12,$M$12:$M$23)</f>
        <v>1</v>
      </c>
      <c r="O12" s="14" t="str">
        <f>IF(N12&lt;=12,"Thi Thành phố"," ")</f>
        <v>Thi Thành phố</v>
      </c>
    </row>
    <row r="13" spans="1:16">
      <c r="A13" s="14">
        <v>2</v>
      </c>
      <c r="B13" s="24" t="s">
        <v>63</v>
      </c>
      <c r="C13" s="25" t="s">
        <v>36</v>
      </c>
      <c r="D13" s="14" t="s">
        <v>64</v>
      </c>
      <c r="E13" s="14" t="s">
        <v>62</v>
      </c>
      <c r="F13" s="14">
        <v>2002</v>
      </c>
      <c r="G13" s="14" t="s">
        <v>25</v>
      </c>
      <c r="H13" s="14" t="s">
        <v>13</v>
      </c>
      <c r="I13" s="14" t="s">
        <v>44</v>
      </c>
      <c r="J13" s="15" t="s">
        <v>22</v>
      </c>
      <c r="K13" s="16">
        <v>8.75</v>
      </c>
      <c r="L13" s="16">
        <v>11.95</v>
      </c>
      <c r="M13" s="16">
        <f t="shared" si="0"/>
        <v>10.35</v>
      </c>
      <c r="N13" s="14">
        <f t="shared" si="1"/>
        <v>10</v>
      </c>
      <c r="O13" s="14" t="str">
        <f t="shared" ref="O13:O23" si="2">IF(N13&lt;=12,"Thi Thành phố"," ")</f>
        <v>Thi Thành phố</v>
      </c>
    </row>
    <row r="14" spans="1:16">
      <c r="A14" s="14">
        <v>3</v>
      </c>
      <c r="B14" s="24" t="s">
        <v>29</v>
      </c>
      <c r="C14" s="25" t="s">
        <v>30</v>
      </c>
      <c r="D14" s="14">
        <v>29</v>
      </c>
      <c r="E14" s="14">
        <v>4</v>
      </c>
      <c r="F14" s="14">
        <v>2002</v>
      </c>
      <c r="G14" s="14" t="s">
        <v>25</v>
      </c>
      <c r="H14" s="14" t="s">
        <v>18</v>
      </c>
      <c r="I14" s="14" t="s">
        <v>16</v>
      </c>
      <c r="J14" s="15" t="s">
        <v>14</v>
      </c>
      <c r="K14" s="16">
        <v>10.25</v>
      </c>
      <c r="L14" s="16">
        <v>11.7</v>
      </c>
      <c r="M14" s="16">
        <f t="shared" si="0"/>
        <v>10.975</v>
      </c>
      <c r="N14" s="14">
        <f t="shared" si="1"/>
        <v>3</v>
      </c>
      <c r="O14" s="14" t="str">
        <f t="shared" si="2"/>
        <v>Thi Thành phố</v>
      </c>
    </row>
    <row r="15" spans="1:16">
      <c r="A15" s="14">
        <v>4</v>
      </c>
      <c r="B15" s="24" t="s">
        <v>41</v>
      </c>
      <c r="C15" s="25" t="s">
        <v>42</v>
      </c>
      <c r="D15" s="14">
        <v>15</v>
      </c>
      <c r="E15" s="14">
        <v>10</v>
      </c>
      <c r="F15" s="14">
        <v>2002</v>
      </c>
      <c r="G15" s="14" t="s">
        <v>12</v>
      </c>
      <c r="H15" s="14" t="s">
        <v>13</v>
      </c>
      <c r="I15" s="14" t="s">
        <v>43</v>
      </c>
      <c r="J15" s="15" t="s">
        <v>24</v>
      </c>
      <c r="K15" s="16">
        <v>10</v>
      </c>
      <c r="L15" s="16">
        <v>11.95</v>
      </c>
      <c r="M15" s="16">
        <f t="shared" si="0"/>
        <v>10.975</v>
      </c>
      <c r="N15" s="14">
        <f t="shared" si="1"/>
        <v>3</v>
      </c>
      <c r="O15" s="14" t="str">
        <f t="shared" si="2"/>
        <v>Thi Thành phố</v>
      </c>
    </row>
    <row r="16" spans="1:16">
      <c r="A16" s="14">
        <v>5</v>
      </c>
      <c r="B16" s="24" t="s">
        <v>52</v>
      </c>
      <c r="C16" s="25" t="s">
        <v>53</v>
      </c>
      <c r="D16" s="14" t="s">
        <v>54</v>
      </c>
      <c r="E16" s="14" t="s">
        <v>55</v>
      </c>
      <c r="F16" s="14" t="s">
        <v>56</v>
      </c>
      <c r="G16" s="14" t="s">
        <v>12</v>
      </c>
      <c r="H16" s="14" t="s">
        <v>18</v>
      </c>
      <c r="I16" s="14" t="s">
        <v>19</v>
      </c>
      <c r="J16" s="15" t="s">
        <v>20</v>
      </c>
      <c r="K16" s="16">
        <v>10.5</v>
      </c>
      <c r="L16" s="16">
        <v>11.5</v>
      </c>
      <c r="M16" s="16">
        <f t="shared" si="0"/>
        <v>11</v>
      </c>
      <c r="N16" s="14">
        <f t="shared" si="1"/>
        <v>2</v>
      </c>
      <c r="O16" s="14" t="str">
        <f t="shared" si="2"/>
        <v>Thi Thành phố</v>
      </c>
    </row>
    <row r="17" spans="1:15">
      <c r="A17" s="14">
        <v>6</v>
      </c>
      <c r="B17" s="24" t="s">
        <v>32</v>
      </c>
      <c r="C17" s="25" t="s">
        <v>33</v>
      </c>
      <c r="D17" s="14">
        <v>4</v>
      </c>
      <c r="E17" s="14">
        <v>4</v>
      </c>
      <c r="F17" s="14">
        <v>2002</v>
      </c>
      <c r="G17" s="14" t="s">
        <v>25</v>
      </c>
      <c r="H17" s="14" t="s">
        <v>18</v>
      </c>
      <c r="I17" s="14" t="s">
        <v>16</v>
      </c>
      <c r="J17" s="15" t="s">
        <v>14</v>
      </c>
      <c r="K17" s="16">
        <v>10.25</v>
      </c>
      <c r="L17" s="16">
        <v>11.2</v>
      </c>
      <c r="M17" s="16">
        <f t="shared" si="0"/>
        <v>10.725</v>
      </c>
      <c r="N17" s="14">
        <f t="shared" si="1"/>
        <v>7</v>
      </c>
      <c r="O17" s="14" t="str">
        <f t="shared" si="2"/>
        <v>Thi Thành phố</v>
      </c>
    </row>
    <row r="18" spans="1:15">
      <c r="A18" s="14">
        <v>7</v>
      </c>
      <c r="B18" s="24" t="s">
        <v>39</v>
      </c>
      <c r="C18" s="25" t="s">
        <v>40</v>
      </c>
      <c r="D18" s="14">
        <v>26</v>
      </c>
      <c r="E18" s="14">
        <v>2</v>
      </c>
      <c r="F18" s="14">
        <v>2002</v>
      </c>
      <c r="G18" s="14" t="s">
        <v>12</v>
      </c>
      <c r="H18" s="14" t="s">
        <v>18</v>
      </c>
      <c r="I18" s="14" t="s">
        <v>44</v>
      </c>
      <c r="J18" s="15" t="s">
        <v>24</v>
      </c>
      <c r="K18" s="16">
        <v>9.25</v>
      </c>
      <c r="L18" s="16">
        <v>11.75</v>
      </c>
      <c r="M18" s="16">
        <f t="shared" si="0"/>
        <v>10.5</v>
      </c>
      <c r="N18" s="14">
        <f t="shared" si="1"/>
        <v>9</v>
      </c>
      <c r="O18" s="14" t="str">
        <f t="shared" si="2"/>
        <v>Thi Thành phố</v>
      </c>
    </row>
    <row r="19" spans="1:15">
      <c r="A19" s="14">
        <v>8</v>
      </c>
      <c r="B19" s="24" t="s">
        <v>57</v>
      </c>
      <c r="C19" s="25" t="s">
        <v>58</v>
      </c>
      <c r="D19" s="14" t="s">
        <v>27</v>
      </c>
      <c r="E19" s="14" t="s">
        <v>15</v>
      </c>
      <c r="F19" s="14" t="s">
        <v>56</v>
      </c>
      <c r="G19" s="14" t="s">
        <v>12</v>
      </c>
      <c r="H19" s="14" t="s">
        <v>18</v>
      </c>
      <c r="I19" s="14" t="s">
        <v>19</v>
      </c>
      <c r="J19" s="15" t="s">
        <v>20</v>
      </c>
      <c r="K19" s="16">
        <v>9</v>
      </c>
      <c r="L19" s="16">
        <v>10.25</v>
      </c>
      <c r="M19" s="16">
        <f t="shared" si="0"/>
        <v>9.625</v>
      </c>
      <c r="N19" s="14">
        <f t="shared" si="1"/>
        <v>12</v>
      </c>
      <c r="O19" s="14" t="str">
        <f t="shared" si="2"/>
        <v>Thi Thành phố</v>
      </c>
    </row>
    <row r="20" spans="1:15">
      <c r="A20" s="14">
        <v>9</v>
      </c>
      <c r="B20" s="24" t="s">
        <v>34</v>
      </c>
      <c r="C20" s="25" t="s">
        <v>35</v>
      </c>
      <c r="D20" s="14">
        <v>29</v>
      </c>
      <c r="E20" s="14">
        <v>6</v>
      </c>
      <c r="F20" s="14">
        <v>2002</v>
      </c>
      <c r="G20" s="14" t="s">
        <v>25</v>
      </c>
      <c r="H20" s="14" t="s">
        <v>13</v>
      </c>
      <c r="I20" s="14" t="s">
        <v>16</v>
      </c>
      <c r="J20" s="15" t="s">
        <v>14</v>
      </c>
      <c r="K20" s="16">
        <v>9</v>
      </c>
      <c r="L20" s="16">
        <v>11.7</v>
      </c>
      <c r="M20" s="16">
        <f t="shared" si="0"/>
        <v>10.35</v>
      </c>
      <c r="N20" s="14">
        <f t="shared" si="1"/>
        <v>10</v>
      </c>
      <c r="O20" s="14" t="str">
        <f t="shared" si="2"/>
        <v>Thi Thành phố</v>
      </c>
    </row>
    <row r="21" spans="1:15">
      <c r="A21" s="14">
        <v>10</v>
      </c>
      <c r="B21" s="24" t="s">
        <v>71</v>
      </c>
      <c r="C21" s="25" t="s">
        <v>69</v>
      </c>
      <c r="D21" s="14">
        <v>7</v>
      </c>
      <c r="E21" s="14">
        <v>10</v>
      </c>
      <c r="F21" s="14">
        <v>2002</v>
      </c>
      <c r="G21" s="14" t="s">
        <v>25</v>
      </c>
      <c r="H21" s="14" t="s">
        <v>13</v>
      </c>
      <c r="I21" s="14" t="s">
        <v>16</v>
      </c>
      <c r="J21" s="15" t="s">
        <v>17</v>
      </c>
      <c r="K21" s="16">
        <v>9.5</v>
      </c>
      <c r="L21" s="16">
        <v>11.75</v>
      </c>
      <c r="M21" s="16">
        <f t="shared" si="0"/>
        <v>10.625</v>
      </c>
      <c r="N21" s="14">
        <f t="shared" si="1"/>
        <v>8</v>
      </c>
      <c r="O21" s="14" t="str">
        <f t="shared" si="2"/>
        <v>Thi Thành phố</v>
      </c>
    </row>
    <row r="22" spans="1:15">
      <c r="A22" s="14">
        <v>11</v>
      </c>
      <c r="B22" s="24" t="s">
        <v>46</v>
      </c>
      <c r="C22" s="25" t="s">
        <v>47</v>
      </c>
      <c r="D22" s="14">
        <v>19</v>
      </c>
      <c r="E22" s="14">
        <v>12</v>
      </c>
      <c r="F22" s="14">
        <v>2002</v>
      </c>
      <c r="G22" s="14" t="s">
        <v>12</v>
      </c>
      <c r="H22" s="14" t="s">
        <v>18</v>
      </c>
      <c r="I22" s="14" t="s">
        <v>51</v>
      </c>
      <c r="J22" s="15" t="s">
        <v>26</v>
      </c>
      <c r="K22" s="16">
        <v>9.25</v>
      </c>
      <c r="L22" s="16">
        <v>12.5</v>
      </c>
      <c r="M22" s="16">
        <f t="shared" si="0"/>
        <v>10.875</v>
      </c>
      <c r="N22" s="14">
        <f t="shared" si="1"/>
        <v>5</v>
      </c>
      <c r="O22" s="14" t="str">
        <f t="shared" si="2"/>
        <v>Thi Thành phố</v>
      </c>
    </row>
    <row r="23" spans="1:15">
      <c r="A23" s="14">
        <v>12</v>
      </c>
      <c r="B23" s="24" t="s">
        <v>59</v>
      </c>
      <c r="C23" s="25" t="s">
        <v>60</v>
      </c>
      <c r="D23" s="14" t="s">
        <v>55</v>
      </c>
      <c r="E23" s="14" t="s">
        <v>61</v>
      </c>
      <c r="F23" s="14" t="s">
        <v>56</v>
      </c>
      <c r="G23" s="14" t="s">
        <v>12</v>
      </c>
      <c r="H23" s="14" t="s">
        <v>18</v>
      </c>
      <c r="I23" s="14" t="s">
        <v>19</v>
      </c>
      <c r="J23" s="15" t="s">
        <v>20</v>
      </c>
      <c r="K23" s="16">
        <v>10</v>
      </c>
      <c r="L23" s="16">
        <v>11.5</v>
      </c>
      <c r="M23" s="16">
        <f t="shared" si="0"/>
        <v>10.75</v>
      </c>
      <c r="N23" s="14">
        <f t="shared" si="1"/>
        <v>6</v>
      </c>
      <c r="O23" s="14" t="str">
        <f t="shared" si="2"/>
        <v>Thi Thành phố</v>
      </c>
    </row>
    <row r="24" spans="1:15">
      <c r="M24" s="21"/>
    </row>
    <row r="25" spans="1:15" s="19" customFormat="1">
      <c r="A25" s="7"/>
      <c r="B25" s="42" t="s">
        <v>332</v>
      </c>
      <c r="C25" s="7"/>
      <c r="D25" s="7"/>
      <c r="E25" s="7"/>
      <c r="F25" s="7"/>
      <c r="G25" s="7"/>
      <c r="H25" s="7"/>
      <c r="I25" s="63" t="s">
        <v>366</v>
      </c>
      <c r="J25" s="63"/>
      <c r="K25" s="63"/>
      <c r="M25" s="20"/>
    </row>
    <row r="26" spans="1:15">
      <c r="A26" s="19"/>
      <c r="B26" s="19"/>
      <c r="C26" s="19"/>
      <c r="D26" s="19"/>
      <c r="E26" s="19"/>
      <c r="F26" s="19"/>
      <c r="G26" s="19"/>
      <c r="H26" s="19"/>
      <c r="J26" s="66"/>
      <c r="K26" s="66" t="s">
        <v>261</v>
      </c>
      <c r="M26" s="21"/>
    </row>
    <row r="27" spans="1:15">
      <c r="B27" s="41" t="s">
        <v>263</v>
      </c>
      <c r="M27" s="21"/>
    </row>
    <row r="28" spans="1:15">
      <c r="M28" s="21"/>
    </row>
    <row r="29" spans="1:15">
      <c r="M29" s="21"/>
    </row>
    <row r="30" spans="1:15" ht="18.75">
      <c r="K30" s="73" t="s">
        <v>367</v>
      </c>
      <c r="M30" s="21"/>
    </row>
    <row r="31" spans="1:15">
      <c r="B31" s="41" t="s">
        <v>264</v>
      </c>
      <c r="M31" s="21"/>
    </row>
    <row r="32" spans="1:15">
      <c r="M32" s="21"/>
    </row>
    <row r="33" spans="13:13">
      <c r="M33" s="21"/>
    </row>
    <row r="34" spans="13:13" ht="7.5" customHeight="1">
      <c r="M34" s="17"/>
    </row>
  </sheetData>
  <mergeCells count="23">
    <mergeCell ref="D10:F10"/>
    <mergeCell ref="A3:E3"/>
    <mergeCell ref="F3:O3"/>
    <mergeCell ref="H10:H11"/>
    <mergeCell ref="I10:I11"/>
    <mergeCell ref="M10:M11"/>
    <mergeCell ref="A1:B1"/>
    <mergeCell ref="F1:L1"/>
    <mergeCell ref="F2:L2"/>
    <mergeCell ref="A5:L5"/>
    <mergeCell ref="A6:J6"/>
    <mergeCell ref="J10:J11"/>
    <mergeCell ref="K10:K11"/>
    <mergeCell ref="A7:L7"/>
    <mergeCell ref="A8:J8"/>
    <mergeCell ref="L10:L11"/>
    <mergeCell ref="O10:O11"/>
    <mergeCell ref="A9:L9"/>
    <mergeCell ref="A10:A11"/>
    <mergeCell ref="N10:N11"/>
    <mergeCell ref="B10:B11"/>
    <mergeCell ref="C10:C11"/>
    <mergeCell ref="G10:G11"/>
  </mergeCells>
  <phoneticPr fontId="4" type="noConversion"/>
  <printOptions horizontalCentered="1"/>
  <pageMargins left="0.23622047244094491" right="0.23622047244094491" top="0.51181102362204722" bottom="0.51181102362204722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NGU VAN</vt:lpstr>
      <vt:lpstr>TOAN</vt:lpstr>
      <vt:lpstr>TIENG ANH</vt:lpstr>
      <vt:lpstr>LY</vt:lpstr>
      <vt:lpstr>HOA</vt:lpstr>
      <vt:lpstr>SINH</vt:lpstr>
      <vt:lpstr>SU</vt:lpstr>
      <vt:lpstr>DIA</vt:lpstr>
      <vt:lpstr>CN</vt:lpstr>
      <vt:lpstr>TIN HOC</vt:lpstr>
      <vt:lpstr>THUC NGHIEM TN</vt:lpstr>
      <vt:lpstr>KTTHTT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duongvuhien</dc:creator>
  <cp:lastModifiedBy>Tran Thi Thanh Thuy</cp:lastModifiedBy>
  <cp:lastPrinted>2017-02-21T09:38:46Z</cp:lastPrinted>
  <dcterms:created xsi:type="dcterms:W3CDTF">2012-10-05T09:50:34Z</dcterms:created>
  <dcterms:modified xsi:type="dcterms:W3CDTF">2017-02-23T02:18:14Z</dcterms:modified>
</cp:coreProperties>
</file>